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180" windowHeight="11580"/>
  </bookViews>
  <sheets>
    <sheet name="integrale Planung" sheetId="1" r:id="rId1"/>
  </sheets>
  <calcPr calcId="145621"/>
</workbook>
</file>

<file path=xl/calcChain.xml><?xml version="1.0" encoding="utf-8"?>
<calcChain xmlns="http://schemas.openxmlformats.org/spreadsheetml/2006/main">
  <c r="C29" i="1" l="1"/>
  <c r="C35" i="1"/>
  <c r="U41" i="1"/>
  <c r="U42" i="1"/>
  <c r="U43" i="1"/>
  <c r="U44" i="1"/>
  <c r="U45" i="1"/>
  <c r="U46" i="1"/>
  <c r="D38" i="1"/>
  <c r="D35" i="1"/>
  <c r="E38" i="1"/>
  <c r="U38" i="1"/>
  <c r="F38" i="1"/>
  <c r="G38" i="1"/>
  <c r="H38" i="1"/>
  <c r="I38" i="1"/>
  <c r="J38" i="1"/>
  <c r="K38" i="1"/>
  <c r="L38" i="1"/>
  <c r="M38" i="1"/>
  <c r="N38" i="1"/>
  <c r="O38" i="1"/>
  <c r="P38" i="1"/>
  <c r="Q38" i="1"/>
  <c r="R38" i="1"/>
  <c r="S38" i="1"/>
  <c r="T38" i="1"/>
  <c r="C38" i="1"/>
  <c r="U37" i="1"/>
  <c r="D37" i="1"/>
  <c r="E37" i="1"/>
  <c r="F37" i="1"/>
  <c r="G37" i="1"/>
  <c r="H37" i="1"/>
  <c r="I37" i="1"/>
  <c r="J37" i="1"/>
  <c r="K37" i="1"/>
  <c r="L37" i="1"/>
  <c r="M37" i="1"/>
  <c r="M35" i="1"/>
  <c r="N37" i="1"/>
  <c r="O37" i="1"/>
  <c r="P37" i="1"/>
  <c r="Q37" i="1"/>
  <c r="R37" i="1"/>
  <c r="S37" i="1"/>
  <c r="T37" i="1"/>
  <c r="C37" i="1"/>
  <c r="D36" i="1"/>
  <c r="E36" i="1"/>
  <c r="E35" i="1"/>
  <c r="F36" i="1"/>
  <c r="G36" i="1"/>
  <c r="H36" i="1"/>
  <c r="H35" i="1"/>
  <c r="I36" i="1"/>
  <c r="I35" i="1"/>
  <c r="J36" i="1"/>
  <c r="K36" i="1"/>
  <c r="L36" i="1"/>
  <c r="L35" i="1"/>
  <c r="M36" i="1"/>
  <c r="N36" i="1"/>
  <c r="N35" i="1"/>
  <c r="O36" i="1"/>
  <c r="O35" i="1"/>
  <c r="P36" i="1"/>
  <c r="P35" i="1"/>
  <c r="Q36" i="1"/>
  <c r="Q35" i="1"/>
  <c r="R36" i="1"/>
  <c r="S36" i="1"/>
  <c r="S35" i="1"/>
  <c r="T36" i="1"/>
  <c r="T35" i="1"/>
  <c r="U50" i="1"/>
  <c r="U51" i="1"/>
  <c r="U52" i="1"/>
  <c r="U53" i="1"/>
  <c r="U54" i="1"/>
  <c r="U55" i="1"/>
  <c r="U49" i="1"/>
  <c r="U39" i="1"/>
  <c r="U40" i="1"/>
  <c r="U47" i="1"/>
  <c r="U32" i="1"/>
  <c r="U33" i="1"/>
  <c r="U30" i="1"/>
  <c r="U31" i="1"/>
  <c r="O29" i="1"/>
  <c r="P29" i="1"/>
  <c r="Q29" i="1"/>
  <c r="R29" i="1"/>
  <c r="S29" i="1"/>
  <c r="T29" i="1"/>
  <c r="O48" i="1"/>
  <c r="P48" i="1"/>
  <c r="Q48" i="1"/>
  <c r="R48" i="1"/>
  <c r="S48" i="1"/>
  <c r="T48" i="1"/>
  <c r="C48" i="1"/>
  <c r="D48" i="1"/>
  <c r="E48" i="1"/>
  <c r="F48" i="1"/>
  <c r="G48" i="1"/>
  <c r="H48" i="1"/>
  <c r="I48" i="1"/>
  <c r="J48" i="1"/>
  <c r="K48" i="1"/>
  <c r="L48" i="1"/>
  <c r="M48" i="1"/>
  <c r="N48" i="1"/>
  <c r="D29" i="1"/>
  <c r="E29" i="1"/>
  <c r="F29" i="1"/>
  <c r="G29" i="1"/>
  <c r="H29" i="1"/>
  <c r="I29" i="1"/>
  <c r="J29" i="1"/>
  <c r="K29" i="1"/>
  <c r="L29" i="1"/>
  <c r="M29" i="1"/>
  <c r="N29" i="1"/>
  <c r="D2" i="1"/>
  <c r="E2" i="1"/>
  <c r="F2" i="1"/>
  <c r="G2" i="1"/>
  <c r="H2" i="1"/>
  <c r="I2" i="1"/>
  <c r="J2" i="1"/>
  <c r="K2" i="1"/>
  <c r="L2" i="1"/>
  <c r="M2" i="1"/>
  <c r="N2" i="1"/>
  <c r="O2" i="1"/>
  <c r="P2" i="1"/>
  <c r="Q2" i="1"/>
  <c r="R2" i="1"/>
  <c r="S2" i="1"/>
  <c r="T2" i="1"/>
  <c r="F35" i="1"/>
  <c r="J35" i="1"/>
  <c r="K35" i="1"/>
  <c r="R35" i="1"/>
  <c r="U36" i="1"/>
  <c r="G35" i="1"/>
  <c r="G57" i="1"/>
  <c r="U48" i="1"/>
  <c r="R57" i="1"/>
  <c r="O57" i="1"/>
  <c r="N57" i="1"/>
  <c r="K57" i="1"/>
  <c r="J57" i="1"/>
  <c r="U57" i="1"/>
  <c r="D57" i="1"/>
  <c r="U35" i="1"/>
  <c r="Q57" i="1"/>
  <c r="P57" i="1"/>
  <c r="T57" i="1"/>
  <c r="H57" i="1"/>
  <c r="E57" i="1"/>
  <c r="L57" i="1"/>
  <c r="S57" i="1"/>
  <c r="M57" i="1"/>
  <c r="I57" i="1"/>
  <c r="F57" i="1"/>
  <c r="U34" i="1"/>
  <c r="C57" i="1"/>
  <c r="U56" i="1"/>
  <c r="U29" i="1"/>
</calcChain>
</file>

<file path=xl/comments1.xml><?xml version="1.0" encoding="utf-8"?>
<comments xmlns="http://schemas.openxmlformats.org/spreadsheetml/2006/main">
  <authors>
    <author>Schwetz Hannes A.</author>
    <author>Paul Ullmann</author>
    <author>Ullmann</author>
  </authors>
  <commentList>
    <comment ref="A1" authorId="0">
      <text>
        <r>
          <rPr>
            <sz val="8"/>
            <color indexed="81"/>
            <rFont val="Tahoma"/>
            <family val="2"/>
          </rPr>
          <t xml:space="preserve">Bitte geben Sie hier das Wort "Projektname" durch ihren konkreten Projektnamen
</t>
        </r>
      </text>
    </comment>
    <comment ref="A3" authorId="1">
      <text>
        <r>
          <rPr>
            <sz val="8"/>
            <color indexed="81"/>
            <rFont val="Tahoma"/>
            <family val="2"/>
          </rPr>
          <t xml:space="preserve">
Aktivitäten bitte in Monatsblöcken mit einem Zeichen markieren.
Meilensteine durch ein "m" kennzeichnen.</t>
        </r>
      </text>
    </comment>
    <comment ref="A4" authorId="0">
      <text>
        <r>
          <rPr>
            <sz val="8"/>
            <color indexed="81"/>
            <rFont val="Tahoma"/>
            <family val="2"/>
          </rPr>
          <t>Projektstart ab Vertragserrichtung 02 2017
Die Förderung für den 1. Meilenstein wird nach Vertragsabschluss und nach Erfüllung etwaiger Auflagen im Voraus bezahlt. Der Nachweis der Erfüllung (Aktivitäten, Kosten) ist für die Auszahlung des Meilensteins 2 erforderlich.</t>
        </r>
      </text>
    </comment>
    <comment ref="B11" authorId="0">
      <text>
        <r>
          <rPr>
            <sz val="8"/>
            <color indexed="81"/>
            <rFont val="Tahoma"/>
            <family val="2"/>
          </rPr>
          <t xml:space="preserve">obligatorisch
</t>
        </r>
      </text>
    </comment>
    <comment ref="B12" authorId="0">
      <text>
        <r>
          <rPr>
            <sz val="8"/>
            <color indexed="81"/>
            <rFont val="Tahoma"/>
            <family val="2"/>
          </rPr>
          <t xml:space="preserve">obligatorisch
</t>
        </r>
      </text>
    </comment>
    <comment ref="A13" authorId="0">
      <text>
        <r>
          <rPr>
            <sz val="8"/>
            <color indexed="81"/>
            <rFont val="Tahoma"/>
            <family val="2"/>
          </rPr>
          <t xml:space="preserve">Für die Auszahlung des Meilensteins 2 ist die Erfüllung der Aktivitäten des Meilensteins 1 durch einen inhaltlichen Bericht zu dokumentieren und die verwendeten Mittel in einem Verwendungsnachweis (Zwischenabrechngung) nachzuweisen.
Meilenstein 2 ist typischerweise 12 Monate nach Projektstart erreicht. In diesem Fall wird er projektspezifisch schon nach 9 Monaten erreicht.
</t>
        </r>
      </text>
    </comment>
    <comment ref="A21" authorId="0">
      <text>
        <r>
          <rPr>
            <sz val="8"/>
            <color indexed="81"/>
            <rFont val="Tahoma"/>
            <family val="2"/>
          </rPr>
          <t>Meilenstein 3 inkludiert die Erfüllung der Aktivitäten des Meilensteins 2 und 3 sowie des Berichts zum Projektende und der Endabrechnung.
Bitte beachten: Der 3. Meilenstein muss vorfinanziert werden. Die Auszahlung der Förderung erfolgt nach positiv abgenommenen: Meilensteinen, Bericht zum Projektende und Verwendungsnachweis (Endabrechnung).
Der 3. Meilenstein erfolgt spätestens im Monat 18 nach dem Projektstart.</t>
        </r>
      </text>
    </comment>
    <comment ref="B27" authorId="0">
      <text>
        <r>
          <rPr>
            <sz val="8"/>
            <color indexed="81"/>
            <rFont val="Tahoma"/>
            <family val="2"/>
          </rPr>
          <t xml:space="preserve">obligatorisch
</t>
        </r>
      </text>
    </comment>
    <comment ref="B28" authorId="0">
      <text>
        <r>
          <rPr>
            <sz val="8"/>
            <color indexed="81"/>
            <rFont val="Tahoma"/>
            <family val="2"/>
          </rPr>
          <t xml:space="preserve">obligatorisch
</t>
        </r>
      </text>
    </comment>
    <comment ref="A29" authorId="1">
      <text>
        <r>
          <rPr>
            <sz val="8"/>
            <color indexed="81"/>
            <rFont val="Tahoma"/>
            <family val="2"/>
          </rPr>
          <t xml:space="preserve">1 = Vollzeit
0,6 = 60%
etc.
</t>
        </r>
      </text>
    </comment>
    <comment ref="B41" authorId="1">
      <text>
        <r>
          <rPr>
            <sz val="8"/>
            <color indexed="81"/>
            <rFont val="Tahoma"/>
            <family val="2"/>
          </rPr>
          <t>Forschungsaufträge, Konzept- und Studienkosten</t>
        </r>
      </text>
    </comment>
    <comment ref="B43" authorId="1">
      <text>
        <r>
          <rPr>
            <sz val="8"/>
            <color indexed="81"/>
            <rFont val="Tahoma"/>
            <family val="2"/>
          </rPr>
          <t>Dienstreisen, Messeauftritte, etc.</t>
        </r>
      </text>
    </comment>
    <comment ref="B44" authorId="1">
      <text>
        <r>
          <rPr>
            <sz val="8"/>
            <color indexed="81"/>
            <rFont val="Tahoma"/>
            <family val="2"/>
          </rPr>
          <t>Miete, Telekommunikation, Energiekosten, ...</t>
        </r>
      </text>
    </comment>
    <comment ref="B45" authorId="1">
      <text>
        <r>
          <rPr>
            <sz val="8"/>
            <color indexed="81"/>
            <rFont val="Tahoma"/>
            <family val="2"/>
          </rPr>
          <t>Verbrauchsmaterial, Prototypenbau</t>
        </r>
      </text>
    </comment>
    <comment ref="A48" authorId="1">
      <text>
        <r>
          <rPr>
            <sz val="8"/>
            <color indexed="81"/>
            <rFont val="Tahoma"/>
            <family val="2"/>
          </rPr>
          <t>Alle relevanten Finanzierungsquellen
Bitte angeben ob beantragt, geplant oder bereits zugesagt.</t>
        </r>
      </text>
    </comment>
    <comment ref="B49" authorId="2">
      <text>
        <r>
          <rPr>
            <sz val="8"/>
            <color indexed="81"/>
            <rFont val="Tahoma"/>
            <family val="2"/>
          </rPr>
          <t>Exklusive der für den Socoal Business Call reservierte Eigenmittel</t>
        </r>
      </text>
    </comment>
    <comment ref="B50" authorId="1">
      <text>
        <r>
          <rPr>
            <sz val="8"/>
            <color indexed="81"/>
            <rFont val="Tahoma"/>
            <family val="2"/>
          </rPr>
          <t>max. 100.000,-
3 Tranchen: 40% (mit Vertragserrichtung ab Feb. 2017)- 40% (1. Meilenstein und Zwischenabrechnung)- 20% (2. &amp; 3. Meilenstein, Schlussbericht und Endabrechnung).
Bitte beachten: die ersten beiden Tranchen werden vorausbezahlt, die
dritte Tranche muss durch den Förderwerber vorfinanziert werden und kann erfolgter erst nach positiver: Meilensteinerfüllung, Schlussberichtsabnahme und Endabrechnung.</t>
        </r>
      </text>
    </comment>
  </commentList>
</comments>
</file>

<file path=xl/sharedStrings.xml><?xml version="1.0" encoding="utf-8"?>
<sst xmlns="http://schemas.openxmlformats.org/spreadsheetml/2006/main" count="84" uniqueCount="47">
  <si>
    <t>AKTIVITÄTEN</t>
  </si>
  <si>
    <t>…</t>
  </si>
  <si>
    <t>externe Leistungen</t>
  </si>
  <si>
    <t>Patent- und Markenschutz</t>
  </si>
  <si>
    <t>Reisekosten</t>
  </si>
  <si>
    <t>Materialkosten</t>
  </si>
  <si>
    <t>andere…</t>
  </si>
  <si>
    <t>Summe</t>
  </si>
  <si>
    <t>Infrastrukturkosten</t>
  </si>
  <si>
    <t>PERSONELLE RESSOURCEN [in VZÄ]</t>
  </si>
  <si>
    <t>KOSTEN      [in €]</t>
  </si>
  <si>
    <t>MITTELHERKUNFT      [in €]</t>
  </si>
  <si>
    <t>SALDO: Mittel - Kosten kumulativ    [in €]</t>
  </si>
  <si>
    <t>Eigenmittel</t>
  </si>
  <si>
    <t>aws Social Business Call (beantragt)</t>
  </si>
  <si>
    <t>Aktivität 3</t>
  </si>
  <si>
    <t>Meilenstein 1</t>
  </si>
  <si>
    <t>Meilenstein 2</t>
  </si>
  <si>
    <t>Meilenstein 3</t>
  </si>
  <si>
    <t>Verwendungsnachweis (Zwischenabrechnung)</t>
  </si>
  <si>
    <t>Bericht zur Auszahlung</t>
  </si>
  <si>
    <t>Bericht zum Projektende</t>
  </si>
  <si>
    <t>(in EURO)</t>
  </si>
  <si>
    <t>Detailspezifikation Produkt/Dienstleistung</t>
  </si>
  <si>
    <t>Service Design Prozess</t>
  </si>
  <si>
    <t>Detaillierte Konkurrenzanalyse</t>
  </si>
  <si>
    <t>Schutzrechtsrecherche</t>
  </si>
  <si>
    <t>Erster Produktprotoyp &amp; Dienstleistung</t>
  </si>
  <si>
    <t>Usertest Protuktprototyp &amp; Dienstleistung</t>
  </si>
  <si>
    <t>Marken &amp; Musterschutz</t>
  </si>
  <si>
    <t>Planrechnung</t>
  </si>
  <si>
    <t>Web/Social Media</t>
  </si>
  <si>
    <t>Skalierungskonzept</t>
  </si>
  <si>
    <t>Finanzierungskonzept</t>
  </si>
  <si>
    <t>Vertriebskooperation</t>
  </si>
  <si>
    <t>Protoypenoptimierung</t>
  </si>
  <si>
    <t>Usertest 2</t>
  </si>
  <si>
    <t>Max Mustermann</t>
  </si>
  <si>
    <t>Bridget Mister</t>
  </si>
  <si>
    <t>Susanne Muster</t>
  </si>
  <si>
    <t>x</t>
  </si>
  <si>
    <t>m</t>
  </si>
  <si>
    <t xml:space="preserve">Musterprojekt - INTEGRALE PLANUNG - aws Social Business Call (SBC) </t>
  </si>
  <si>
    <t>Social Reporting Struktur (Impact Messung o.Ä.)</t>
  </si>
  <si>
    <t>Stiftungsfinanzierung (zugesagt)</t>
  </si>
  <si>
    <t>Impact Investor (geplant)</t>
  </si>
  <si>
    <t>Verwendungsnachweis (Endabrechnung)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</si>
</sst>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9" x14ac:knownFonts="1">
    <font>
      <sz val="10"/>
      <name val="Arial"/>
    </font>
    <font>
      <sz val="8"/>
      <name val="Arial"/>
      <family val="2"/>
    </font>
    <font>
      <b/>
      <sz val="20"/>
      <name val="Arial"/>
      <family val="2"/>
    </font>
    <font>
      <b/>
      <sz val="10"/>
      <name val="Arial"/>
      <family val="2"/>
    </font>
    <font>
      <sz val="10"/>
      <name val="Arial"/>
      <family val="2"/>
    </font>
    <font>
      <b/>
      <sz val="8"/>
      <name val="Arial"/>
      <family val="2"/>
    </font>
    <font>
      <sz val="8"/>
      <name val="Arial"/>
      <family val="2"/>
    </font>
    <font>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
      <patternFill patternType="solid">
        <fgColor theme="3"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17" fontId="1" fillId="0" borderId="5" xfId="0" applyNumberFormat="1"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0" xfId="0" applyAlignment="1">
      <alignment horizontal="right"/>
    </xf>
    <xf numFmtId="0" fontId="0" fillId="0" borderId="6" xfId="0" applyBorder="1"/>
    <xf numFmtId="0" fontId="0" fillId="0" borderId="7" xfId="0" applyBorder="1"/>
    <xf numFmtId="0" fontId="2" fillId="2" borderId="0" xfId="0" applyFont="1" applyFill="1" applyAlignment="1"/>
    <xf numFmtId="0" fontId="0" fillId="2" borderId="0" xfId="0" applyFill="1" applyAlignment="1"/>
    <xf numFmtId="0" fontId="0" fillId="2" borderId="0" xfId="0" applyFill="1"/>
    <xf numFmtId="0" fontId="1" fillId="2" borderId="8" xfId="0" applyFont="1" applyFill="1" applyBorder="1" applyAlignment="1">
      <alignment horizontal="right"/>
    </xf>
    <xf numFmtId="0" fontId="0" fillId="0" borderId="0" xfId="0" applyBorder="1"/>
    <xf numFmtId="0" fontId="6" fillId="2" borderId="9" xfId="0" applyFont="1" applyFill="1" applyBorder="1" applyAlignment="1">
      <alignment horizontal="right" vertical="top"/>
    </xf>
    <xf numFmtId="0" fontId="4" fillId="0" borderId="1" xfId="0" applyFont="1" applyBorder="1"/>
    <xf numFmtId="0" fontId="4" fillId="0" borderId="2" xfId="0" applyFont="1" applyBorder="1"/>
    <xf numFmtId="0" fontId="3" fillId="0" borderId="2" xfId="0" applyFont="1" applyBorder="1"/>
    <xf numFmtId="3" fontId="4" fillId="2" borderId="10" xfId="0" applyNumberFormat="1" applyFont="1" applyFill="1" applyBorder="1" applyAlignment="1">
      <alignment horizontal="right"/>
    </xf>
    <xf numFmtId="0" fontId="0" fillId="0" borderId="11" xfId="0" applyBorder="1" applyAlignment="1">
      <alignment horizontal="center"/>
    </xf>
    <xf numFmtId="0" fontId="0" fillId="0" borderId="7" xfId="0" applyBorder="1" applyAlignment="1">
      <alignment horizontal="right"/>
    </xf>
    <xf numFmtId="0" fontId="4" fillId="2" borderId="10" xfId="0" applyFont="1" applyFill="1" applyBorder="1" applyAlignment="1">
      <alignment horizontal="right"/>
    </xf>
    <xf numFmtId="0" fontId="0" fillId="0" borderId="12" xfId="0" applyBorder="1" applyAlignment="1">
      <alignment horizontal="right"/>
    </xf>
    <xf numFmtId="3" fontId="3" fillId="2" borderId="13" xfId="0" applyNumberFormat="1" applyFont="1" applyFill="1" applyBorder="1" applyAlignment="1">
      <alignment horizontal="right"/>
    </xf>
    <xf numFmtId="0" fontId="3" fillId="2" borderId="13" xfId="0" applyFont="1" applyFill="1" applyBorder="1" applyAlignment="1">
      <alignment horizontal="right"/>
    </xf>
    <xf numFmtId="3" fontId="0" fillId="0" borderId="14" xfId="0" applyNumberFormat="1" applyBorder="1"/>
    <xf numFmtId="3" fontId="3" fillId="3" borderId="15" xfId="0" applyNumberFormat="1" applyFont="1" applyFill="1" applyBorder="1"/>
    <xf numFmtId="3" fontId="3" fillId="3" borderId="16" xfId="0" applyNumberFormat="1" applyFont="1" applyFill="1" applyBorder="1"/>
    <xf numFmtId="3" fontId="3" fillId="3" borderId="17" xfId="0" applyNumberFormat="1" applyFont="1" applyFill="1" applyBorder="1"/>
    <xf numFmtId="0" fontId="0" fillId="0" borderId="18" xfId="0" applyBorder="1"/>
    <xf numFmtId="3" fontId="3" fillId="4" borderId="16" xfId="0" applyNumberFormat="1" applyFont="1" applyFill="1" applyBorder="1"/>
    <xf numFmtId="3" fontId="3" fillId="4" borderId="17" xfId="0" applyNumberFormat="1" applyFont="1" applyFill="1" applyBorder="1"/>
    <xf numFmtId="0" fontId="0" fillId="0" borderId="14" xfId="0" applyBorder="1" applyAlignment="1">
      <alignment horizontal="center"/>
    </xf>
    <xf numFmtId="0" fontId="3" fillId="5" borderId="16" xfId="0" applyFont="1" applyFill="1" applyBorder="1" applyAlignment="1">
      <alignment horizontal="center"/>
    </xf>
    <xf numFmtId="0" fontId="3" fillId="5" borderId="17" xfId="0" applyFont="1" applyFill="1" applyBorder="1" applyAlignment="1">
      <alignment horizontal="center"/>
    </xf>
    <xf numFmtId="3" fontId="5" fillId="2" borderId="15" xfId="0" applyNumberFormat="1" applyFont="1" applyFill="1" applyBorder="1"/>
    <xf numFmtId="176" fontId="4" fillId="2" borderId="13" xfId="0" applyNumberFormat="1" applyFont="1" applyFill="1" applyBorder="1" applyAlignment="1">
      <alignment horizontal="right"/>
    </xf>
    <xf numFmtId="0" fontId="4" fillId="7" borderId="11" xfId="0" applyFont="1" applyFill="1" applyBorder="1" applyAlignment="1">
      <alignment horizontal="center"/>
    </xf>
    <xf numFmtId="0" fontId="4" fillId="7" borderId="19" xfId="0" applyFont="1" applyFill="1" applyBorder="1" applyAlignment="1">
      <alignment horizontal="center"/>
    </xf>
    <xf numFmtId="0" fontId="0" fillId="0" borderId="1" xfId="0" applyFill="1" applyBorder="1" applyAlignment="1">
      <alignment horizontal="center"/>
    </xf>
    <xf numFmtId="0" fontId="3" fillId="0" borderId="5" xfId="0" applyFont="1" applyBorder="1" applyAlignment="1">
      <alignment horizontal="center"/>
    </xf>
    <xf numFmtId="0" fontId="0" fillId="0" borderId="20" xfId="0" applyBorder="1"/>
    <xf numFmtId="3" fontId="0" fillId="0" borderId="1" xfId="0" applyNumberFormat="1" applyBorder="1"/>
    <xf numFmtId="0" fontId="4" fillId="0" borderId="1" xfId="0" applyFont="1" applyBorder="1" applyAlignment="1">
      <alignment horizontal="center"/>
    </xf>
    <xf numFmtId="0" fontId="4" fillId="0" borderId="11" xfId="0" applyFont="1" applyBorder="1" applyAlignment="1">
      <alignment horizontal="center"/>
    </xf>
    <xf numFmtId="14" fontId="5" fillId="2" borderId="5" xfId="0" applyNumberFormat="1" applyFont="1" applyFill="1" applyBorder="1" applyAlignment="1">
      <alignment horizontal="left"/>
    </xf>
    <xf numFmtId="0" fontId="0" fillId="2" borderId="21" xfId="0" applyFill="1" applyBorder="1" applyAlignment="1">
      <alignment horizontal="left"/>
    </xf>
    <xf numFmtId="0" fontId="0" fillId="2" borderId="22" xfId="0" applyFill="1" applyBorder="1" applyAlignment="1">
      <alignment horizontal="left"/>
    </xf>
    <xf numFmtId="0" fontId="0" fillId="5" borderId="15" xfId="0" applyFill="1" applyBorder="1" applyAlignment="1">
      <alignment horizontal="left"/>
    </xf>
    <xf numFmtId="0" fontId="0" fillId="5" borderId="16" xfId="0" applyFill="1" applyBorder="1" applyAlignment="1">
      <alignment horizontal="left"/>
    </xf>
    <xf numFmtId="0" fontId="0" fillId="4" borderId="15" xfId="0" applyFill="1" applyBorder="1" applyAlignment="1">
      <alignment horizontal="left"/>
    </xf>
    <xf numFmtId="0" fontId="0" fillId="4" borderId="16" xfId="0" applyFill="1" applyBorder="1" applyAlignment="1">
      <alignment horizontal="left"/>
    </xf>
    <xf numFmtId="0" fontId="0" fillId="3" borderId="18" xfId="0" applyFill="1" applyBorder="1" applyAlignment="1">
      <alignment horizontal="left"/>
    </xf>
    <xf numFmtId="0" fontId="0" fillId="3" borderId="23" xfId="0" applyFill="1" applyBorder="1" applyAlignment="1">
      <alignment horizontal="left"/>
    </xf>
    <xf numFmtId="0" fontId="0" fillId="6" borderId="24" xfId="0" applyFill="1" applyBorder="1" applyAlignment="1">
      <alignment horizontal="left"/>
    </xf>
    <xf numFmtId="0" fontId="0" fillId="6" borderId="25" xfId="0" applyFill="1" applyBorder="1" applyAlignment="1">
      <alignment horizontal="left"/>
    </xf>
    <xf numFmtId="0" fontId="0" fillId="0" borderId="25" xfId="0" applyBorder="1" applyAlignment="1"/>
    <xf numFmtId="0" fontId="0" fillId="0" borderId="26" xfId="0" applyBorder="1" applyAlignment="1"/>
  </cellXfs>
  <cellStyles count="1">
    <cellStyle name="Standard" xfId="0" builtinId="0"/>
  </cellStyles>
  <dxfs count="2">
    <dxf>
      <fill>
        <patternFill>
          <bgColor indexed="44"/>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31"/>
  <sheetViews>
    <sheetView tabSelected="1" zoomScale="90" zoomScaleNormal="90" workbookViewId="0">
      <pane xSplit="2" ySplit="2" topLeftCell="C3" activePane="bottomRight" state="frozenSplit"/>
      <selection pane="topRight" activeCell="B1" sqref="B1"/>
      <selection pane="bottomLeft" activeCell="A3" sqref="A3"/>
      <selection pane="bottomRight" activeCell="B28" sqref="B28"/>
    </sheetView>
  </sheetViews>
  <sheetFormatPr baseColWidth="10" defaultColWidth="6.7109375" defaultRowHeight="12.75" x14ac:dyDescent="0.2"/>
  <cols>
    <col min="1" max="1" width="14.140625" customWidth="1"/>
    <col min="2" max="2" width="35.28515625" customWidth="1"/>
    <col min="3" max="3" width="9.28515625" bestFit="1" customWidth="1"/>
    <col min="4" max="20" width="7.85546875" customWidth="1"/>
    <col min="21" max="21" width="11.140625" style="9" customWidth="1"/>
  </cols>
  <sheetData>
    <row r="1" spans="1:21" ht="27" thickBot="1" x14ac:dyDescent="0.45">
      <c r="A1" s="12" t="s">
        <v>42</v>
      </c>
      <c r="B1" s="13"/>
      <c r="C1" s="14"/>
      <c r="D1" s="14"/>
      <c r="E1" s="14"/>
      <c r="F1" s="14"/>
      <c r="G1" s="14"/>
      <c r="H1" s="14"/>
      <c r="I1" s="14"/>
      <c r="J1" s="14"/>
      <c r="K1" s="14"/>
      <c r="L1" s="14"/>
      <c r="M1" s="14"/>
      <c r="N1" s="14"/>
      <c r="O1" s="14"/>
      <c r="P1" s="14"/>
      <c r="Q1" s="14"/>
      <c r="R1" s="14"/>
      <c r="S1" s="14"/>
      <c r="T1" s="14"/>
      <c r="U1" s="17"/>
    </row>
    <row r="2" spans="1:21" s="1" customFormat="1" x14ac:dyDescent="0.2">
      <c r="A2" s="15" t="s">
        <v>22</v>
      </c>
      <c r="B2" s="48">
        <v>42614</v>
      </c>
      <c r="C2" s="6">
        <v>42767</v>
      </c>
      <c r="D2" s="6">
        <f>DATE(YEAR(C2),MONTH(C2)+1,DAY(C2))</f>
        <v>42795</v>
      </c>
      <c r="E2" s="6">
        <f t="shared" ref="E2:N2" si="0">DATE(YEAR(D2),MONTH(D2)+1,DAY(D2))</f>
        <v>42826</v>
      </c>
      <c r="F2" s="6">
        <f t="shared" si="0"/>
        <v>42856</v>
      </c>
      <c r="G2" s="6">
        <f>DATE(YEAR(F2),MONTH(F2)+1,DAY(F2))</f>
        <v>42887</v>
      </c>
      <c r="H2" s="6">
        <f t="shared" si="0"/>
        <v>42917</v>
      </c>
      <c r="I2" s="6">
        <f t="shared" si="0"/>
        <v>42948</v>
      </c>
      <c r="J2" s="6">
        <f t="shared" si="0"/>
        <v>42979</v>
      </c>
      <c r="K2" s="6">
        <f t="shared" si="0"/>
        <v>43009</v>
      </c>
      <c r="L2" s="6">
        <f t="shared" si="0"/>
        <v>43040</v>
      </c>
      <c r="M2" s="6">
        <f t="shared" si="0"/>
        <v>43070</v>
      </c>
      <c r="N2" s="6">
        <f t="shared" si="0"/>
        <v>43101</v>
      </c>
      <c r="O2" s="6">
        <f t="shared" ref="O2:T2" si="1">DATE(YEAR(N2),MONTH(N2)+1,DAY(N2))</f>
        <v>43132</v>
      </c>
      <c r="P2" s="6">
        <f t="shared" si="1"/>
        <v>43160</v>
      </c>
      <c r="Q2" s="6">
        <f t="shared" si="1"/>
        <v>43191</v>
      </c>
      <c r="R2" s="6">
        <f t="shared" si="1"/>
        <v>43221</v>
      </c>
      <c r="S2" s="6">
        <f t="shared" si="1"/>
        <v>43252</v>
      </c>
      <c r="T2" s="6">
        <f t="shared" si="1"/>
        <v>43282</v>
      </c>
      <c r="U2" s="43" t="s">
        <v>7</v>
      </c>
    </row>
    <row r="3" spans="1:21" x14ac:dyDescent="0.2">
      <c r="A3" s="57" t="s">
        <v>0</v>
      </c>
      <c r="B3" s="58"/>
      <c r="C3" s="59"/>
      <c r="D3" s="59"/>
      <c r="E3" s="59"/>
      <c r="F3" s="59"/>
      <c r="G3" s="59"/>
      <c r="H3" s="59"/>
      <c r="I3" s="59"/>
      <c r="J3" s="59"/>
      <c r="K3" s="59"/>
      <c r="L3" s="59"/>
      <c r="M3" s="59"/>
      <c r="N3" s="59"/>
      <c r="O3" s="59"/>
      <c r="P3" s="59"/>
      <c r="Q3" s="59"/>
      <c r="R3" s="59"/>
      <c r="S3" s="59"/>
      <c r="T3" s="59"/>
      <c r="U3" s="60"/>
    </row>
    <row r="4" spans="1:21" x14ac:dyDescent="0.2">
      <c r="A4" s="20" t="s">
        <v>16</v>
      </c>
      <c r="C4" s="46" t="s">
        <v>41</v>
      </c>
      <c r="D4" s="7"/>
      <c r="E4" s="7"/>
      <c r="F4" s="7"/>
      <c r="G4" s="7"/>
      <c r="H4" s="7"/>
      <c r="I4" s="7"/>
      <c r="J4" s="7"/>
      <c r="K4" s="7"/>
      <c r="L4" s="7"/>
      <c r="M4" s="7"/>
      <c r="N4" s="7"/>
      <c r="O4" s="7"/>
      <c r="P4" s="7"/>
      <c r="Q4" s="7"/>
      <c r="R4" s="7"/>
      <c r="S4" s="7"/>
      <c r="T4" s="22"/>
      <c r="U4" s="23"/>
    </row>
    <row r="5" spans="1:21" x14ac:dyDescent="0.2">
      <c r="A5" s="19"/>
      <c r="B5" s="18" t="s">
        <v>23</v>
      </c>
      <c r="C5" s="7"/>
      <c r="D5" s="46" t="s">
        <v>40</v>
      </c>
      <c r="E5" s="46" t="s">
        <v>40</v>
      </c>
      <c r="F5" s="7"/>
      <c r="G5" s="7"/>
      <c r="H5" s="7"/>
      <c r="I5" s="7"/>
      <c r="J5" s="7"/>
      <c r="K5" s="7"/>
      <c r="L5" s="7"/>
      <c r="M5" s="7"/>
      <c r="N5" s="7"/>
      <c r="O5" s="7"/>
      <c r="P5" s="7"/>
      <c r="Q5" s="7"/>
      <c r="R5" s="7"/>
      <c r="S5" s="7"/>
      <c r="T5" s="22"/>
      <c r="U5" s="25"/>
    </row>
    <row r="6" spans="1:21" x14ac:dyDescent="0.2">
      <c r="A6" s="3"/>
      <c r="B6" s="18" t="s">
        <v>24</v>
      </c>
      <c r="C6" s="46" t="s">
        <v>40</v>
      </c>
      <c r="D6" s="7"/>
      <c r="E6" s="7"/>
      <c r="F6" s="7"/>
      <c r="G6" s="7"/>
      <c r="H6" s="7"/>
      <c r="I6" s="7"/>
      <c r="J6" s="7"/>
      <c r="K6" s="7"/>
      <c r="L6" s="7"/>
      <c r="M6" s="7"/>
      <c r="N6" s="7"/>
      <c r="O6" s="7"/>
      <c r="P6" s="7"/>
      <c r="Q6" s="7"/>
      <c r="R6" s="7"/>
      <c r="S6" s="7"/>
      <c r="T6" s="22"/>
      <c r="U6" s="25"/>
    </row>
    <row r="7" spans="1:21" x14ac:dyDescent="0.2">
      <c r="A7" s="3"/>
      <c r="B7" s="18" t="s">
        <v>25</v>
      </c>
      <c r="C7" s="7"/>
      <c r="D7" s="7"/>
      <c r="E7" s="7"/>
      <c r="F7" s="7"/>
      <c r="G7" s="7"/>
      <c r="H7" s="7"/>
      <c r="I7" s="7"/>
      <c r="J7" s="7"/>
      <c r="K7" s="7"/>
      <c r="L7" s="7"/>
      <c r="M7" s="7"/>
      <c r="N7" s="7"/>
      <c r="O7" s="7"/>
      <c r="P7" s="7"/>
      <c r="Q7" s="7"/>
      <c r="R7" s="7"/>
      <c r="S7" s="7"/>
      <c r="T7" s="22"/>
      <c r="U7" s="25"/>
    </row>
    <row r="8" spans="1:21" x14ac:dyDescent="0.2">
      <c r="A8" s="3"/>
      <c r="B8" s="18" t="s">
        <v>27</v>
      </c>
      <c r="C8" s="7"/>
      <c r="D8" s="46" t="s">
        <v>40</v>
      </c>
      <c r="E8" s="46" t="s">
        <v>40</v>
      </c>
      <c r="F8" s="46" t="s">
        <v>40</v>
      </c>
      <c r="G8" s="46" t="s">
        <v>40</v>
      </c>
      <c r="H8" s="7"/>
      <c r="I8" s="7"/>
      <c r="J8" s="7"/>
      <c r="K8" s="7"/>
      <c r="L8" s="7"/>
      <c r="M8" s="7"/>
      <c r="N8" s="7"/>
      <c r="O8" s="7"/>
      <c r="P8" s="7"/>
      <c r="Q8" s="7"/>
      <c r="R8" s="7"/>
      <c r="S8" s="7"/>
      <c r="T8" s="22"/>
      <c r="U8" s="25"/>
    </row>
    <row r="9" spans="1:21" x14ac:dyDescent="0.2">
      <c r="A9" s="3"/>
      <c r="B9" s="18" t="s">
        <v>43</v>
      </c>
      <c r="C9" s="7"/>
      <c r="D9" s="7"/>
      <c r="E9" s="46" t="s">
        <v>40</v>
      </c>
      <c r="F9" s="7"/>
      <c r="G9" s="7"/>
      <c r="H9" s="7"/>
      <c r="I9" s="7"/>
      <c r="J9" s="7"/>
      <c r="K9" s="7"/>
      <c r="L9" s="7"/>
      <c r="M9" s="7"/>
      <c r="N9" s="7"/>
      <c r="O9" s="7"/>
      <c r="P9" s="7"/>
      <c r="Q9" s="7"/>
      <c r="R9" s="7"/>
      <c r="S9" s="7"/>
      <c r="T9" s="22"/>
      <c r="U9" s="25"/>
    </row>
    <row r="10" spans="1:21" x14ac:dyDescent="0.2">
      <c r="B10" s="18" t="s">
        <v>28</v>
      </c>
      <c r="C10" s="7"/>
      <c r="D10" s="7"/>
      <c r="E10" s="7"/>
      <c r="F10" s="46" t="s">
        <v>40</v>
      </c>
      <c r="G10" s="46" t="s">
        <v>40</v>
      </c>
      <c r="H10" s="46" t="s">
        <v>40</v>
      </c>
      <c r="I10" s="46" t="s">
        <v>40</v>
      </c>
      <c r="J10" s="46" t="s">
        <v>40</v>
      </c>
      <c r="K10" s="7"/>
      <c r="L10" s="7"/>
      <c r="M10" s="7"/>
      <c r="N10" s="7"/>
      <c r="O10" s="7"/>
      <c r="P10" s="7"/>
      <c r="Q10" s="7"/>
      <c r="R10" s="7"/>
      <c r="S10" s="7"/>
      <c r="T10" s="22"/>
      <c r="U10" s="25"/>
    </row>
    <row r="11" spans="1:21" x14ac:dyDescent="0.2">
      <c r="A11" s="3"/>
      <c r="B11" s="19" t="s">
        <v>20</v>
      </c>
      <c r="C11" s="7"/>
      <c r="D11" s="7"/>
      <c r="E11" s="7"/>
      <c r="F11" s="7"/>
      <c r="G11" s="7"/>
      <c r="H11" s="7"/>
      <c r="I11" s="7"/>
      <c r="J11" s="7"/>
      <c r="K11" s="46" t="s">
        <v>40</v>
      </c>
      <c r="L11" s="7"/>
      <c r="M11" s="7"/>
      <c r="N11" s="7"/>
      <c r="O11" s="7"/>
      <c r="P11" s="7"/>
      <c r="Q11" s="7"/>
      <c r="R11" s="7"/>
      <c r="S11" s="7"/>
      <c r="T11" s="22"/>
      <c r="U11" s="25"/>
    </row>
    <row r="12" spans="1:21" x14ac:dyDescent="0.2">
      <c r="B12" s="19" t="s">
        <v>19</v>
      </c>
      <c r="C12" s="7"/>
      <c r="D12" s="7"/>
      <c r="E12" s="7"/>
      <c r="F12" s="7"/>
      <c r="G12" s="7"/>
      <c r="H12" s="7"/>
      <c r="I12" s="7"/>
      <c r="J12" s="7"/>
      <c r="K12" s="46" t="s">
        <v>40</v>
      </c>
      <c r="L12" s="7"/>
      <c r="M12" s="7"/>
      <c r="N12" s="42"/>
      <c r="O12" s="7"/>
      <c r="P12" s="7"/>
      <c r="Q12" s="7"/>
      <c r="R12" s="7"/>
      <c r="S12" s="7"/>
      <c r="T12" s="22"/>
      <c r="U12" s="25"/>
    </row>
    <row r="13" spans="1:21" x14ac:dyDescent="0.2">
      <c r="A13" s="20" t="s">
        <v>17</v>
      </c>
      <c r="C13" s="7"/>
      <c r="D13" s="7"/>
      <c r="E13" s="7"/>
      <c r="F13" s="7"/>
      <c r="G13" s="7"/>
      <c r="H13" s="7"/>
      <c r="I13" s="7"/>
      <c r="J13" s="7"/>
      <c r="K13" s="46" t="s">
        <v>41</v>
      </c>
      <c r="L13" s="7"/>
      <c r="M13" s="7"/>
      <c r="N13" s="7"/>
      <c r="O13" s="7"/>
      <c r="P13" s="7"/>
      <c r="Q13" s="7"/>
      <c r="R13" s="7"/>
      <c r="S13" s="7"/>
      <c r="T13" s="22"/>
      <c r="U13" s="25"/>
    </row>
    <row r="14" spans="1:21" x14ac:dyDescent="0.2">
      <c r="A14" s="3"/>
      <c r="B14" s="18" t="s">
        <v>31</v>
      </c>
      <c r="C14" s="7"/>
      <c r="D14" s="7"/>
      <c r="E14" s="7"/>
      <c r="F14" s="7"/>
      <c r="G14" s="7"/>
      <c r="H14" s="7"/>
      <c r="I14" s="7"/>
      <c r="J14" s="7"/>
      <c r="K14" s="7"/>
      <c r="L14" s="46" t="s">
        <v>40</v>
      </c>
      <c r="M14" s="7"/>
      <c r="N14" s="7"/>
      <c r="O14" s="7"/>
      <c r="P14" s="7"/>
      <c r="Q14" s="7"/>
      <c r="R14" s="7"/>
      <c r="S14" s="7"/>
      <c r="T14" s="22"/>
      <c r="U14" s="25"/>
    </row>
    <row r="15" spans="1:21" x14ac:dyDescent="0.2">
      <c r="A15" s="3"/>
      <c r="B15" s="18" t="s">
        <v>26</v>
      </c>
      <c r="C15" s="7"/>
      <c r="D15" s="7"/>
      <c r="E15" s="7"/>
      <c r="F15" s="7"/>
      <c r="G15" s="7"/>
      <c r="H15" s="7"/>
      <c r="I15" s="7"/>
      <c r="J15" s="7"/>
      <c r="K15" s="7"/>
      <c r="L15" s="46" t="s">
        <v>40</v>
      </c>
      <c r="M15" s="7"/>
      <c r="N15" s="7"/>
      <c r="O15" s="7"/>
      <c r="P15" s="7"/>
      <c r="Q15" s="7"/>
      <c r="R15" s="7"/>
      <c r="S15" s="7"/>
      <c r="T15" s="22"/>
      <c r="U15" s="25"/>
    </row>
    <row r="16" spans="1:21" hidden="1" x14ac:dyDescent="0.2">
      <c r="A16" s="3"/>
      <c r="B16" s="18" t="s">
        <v>15</v>
      </c>
      <c r="C16" s="7"/>
      <c r="D16" s="7"/>
      <c r="E16" s="7"/>
      <c r="F16" s="7"/>
      <c r="G16" s="7"/>
      <c r="H16" s="7"/>
      <c r="I16" s="7"/>
      <c r="J16" s="7"/>
      <c r="K16" s="7"/>
      <c r="L16" s="7"/>
      <c r="M16" s="7"/>
      <c r="N16" s="7"/>
      <c r="O16" s="7"/>
      <c r="P16" s="7"/>
      <c r="Q16" s="7"/>
      <c r="R16" s="7"/>
      <c r="S16" s="7"/>
      <c r="T16" s="22"/>
      <c r="U16" s="25"/>
    </row>
    <row r="17" spans="1:21" x14ac:dyDescent="0.2">
      <c r="B17" s="18" t="s">
        <v>35</v>
      </c>
      <c r="C17" s="7"/>
      <c r="D17" s="7"/>
      <c r="E17" s="7"/>
      <c r="F17" s="7"/>
      <c r="G17" s="7"/>
      <c r="H17" s="7"/>
      <c r="I17" s="7"/>
      <c r="J17" s="7"/>
      <c r="K17" s="7"/>
      <c r="L17" s="7"/>
      <c r="M17" s="46" t="s">
        <v>40</v>
      </c>
      <c r="N17" s="46" t="s">
        <v>40</v>
      </c>
      <c r="O17" s="46" t="s">
        <v>40</v>
      </c>
      <c r="P17" s="7"/>
      <c r="Q17" s="7"/>
      <c r="R17" s="7"/>
      <c r="S17" s="7"/>
      <c r="T17" s="22"/>
      <c r="U17" s="25"/>
    </row>
    <row r="18" spans="1:21" x14ac:dyDescent="0.2">
      <c r="B18" s="18" t="s">
        <v>36</v>
      </c>
      <c r="C18" s="7"/>
      <c r="D18" s="7"/>
      <c r="E18" s="7"/>
      <c r="F18" s="7"/>
      <c r="G18" s="7"/>
      <c r="H18" s="7"/>
      <c r="I18" s="7"/>
      <c r="J18" s="7"/>
      <c r="K18" s="7"/>
      <c r="L18" s="7"/>
      <c r="M18" s="7"/>
      <c r="N18" s="46" t="s">
        <v>40</v>
      </c>
      <c r="O18" s="46" t="s">
        <v>40</v>
      </c>
      <c r="P18" s="46" t="s">
        <v>40</v>
      </c>
      <c r="Q18" s="46" t="s">
        <v>40</v>
      </c>
      <c r="R18" s="46" t="s">
        <v>40</v>
      </c>
      <c r="S18" s="46" t="s">
        <v>40</v>
      </c>
      <c r="T18" s="22"/>
      <c r="U18" s="25"/>
    </row>
    <row r="19" spans="1:21" hidden="1" x14ac:dyDescent="0.2">
      <c r="B19" s="19"/>
      <c r="C19" s="7"/>
      <c r="D19" s="7"/>
      <c r="E19" s="7"/>
      <c r="F19" s="7"/>
      <c r="G19" s="7"/>
      <c r="H19" s="7"/>
      <c r="I19" s="7"/>
      <c r="J19" s="7"/>
      <c r="K19" s="7"/>
      <c r="L19" s="7"/>
      <c r="M19" s="7"/>
      <c r="N19" s="7"/>
      <c r="O19" s="7"/>
      <c r="P19" s="7"/>
      <c r="Q19" s="7"/>
      <c r="R19" s="7"/>
      <c r="S19" s="7"/>
      <c r="T19" s="47"/>
      <c r="U19" s="25"/>
    </row>
    <row r="20" spans="1:21" hidden="1" x14ac:dyDescent="0.2">
      <c r="B20" s="19"/>
      <c r="C20" s="7"/>
      <c r="D20" s="7"/>
      <c r="E20" s="7"/>
      <c r="F20" s="7"/>
      <c r="G20" s="7"/>
      <c r="H20" s="7"/>
      <c r="I20" s="7"/>
      <c r="J20" s="7"/>
      <c r="K20" s="7"/>
      <c r="L20" s="7"/>
      <c r="M20" s="7"/>
      <c r="N20" s="7"/>
      <c r="O20" s="7"/>
      <c r="P20" s="7"/>
      <c r="Q20" s="7"/>
      <c r="R20" s="7"/>
      <c r="S20" s="7"/>
      <c r="T20" s="47"/>
      <c r="U20" s="25"/>
    </row>
    <row r="21" spans="1:21" x14ac:dyDescent="0.2">
      <c r="A21" s="20" t="s">
        <v>18</v>
      </c>
      <c r="C21" s="7"/>
      <c r="D21" s="7"/>
      <c r="E21" s="7"/>
      <c r="F21" s="7"/>
      <c r="G21" s="7"/>
      <c r="H21" s="7"/>
      <c r="I21" s="7"/>
      <c r="J21" s="7"/>
      <c r="K21" s="7"/>
      <c r="L21" s="7"/>
      <c r="M21" s="7"/>
      <c r="N21" s="7"/>
      <c r="O21" s="7"/>
      <c r="P21" s="7"/>
      <c r="Q21" s="7"/>
      <c r="R21" s="7"/>
      <c r="S21" s="7"/>
      <c r="T21" s="47" t="s">
        <v>41</v>
      </c>
      <c r="U21" s="25"/>
    </row>
    <row r="22" spans="1:21" x14ac:dyDescent="0.2">
      <c r="A22" s="3"/>
      <c r="B22" s="18" t="s">
        <v>30</v>
      </c>
      <c r="C22" s="7"/>
      <c r="D22" s="7"/>
      <c r="E22" s="7"/>
      <c r="F22" s="7"/>
      <c r="G22" s="7"/>
      <c r="H22" s="7"/>
      <c r="I22" s="7"/>
      <c r="J22" s="7"/>
      <c r="K22" s="7"/>
      <c r="L22" s="7"/>
      <c r="M22" s="7"/>
      <c r="N22" s="46" t="s">
        <v>40</v>
      </c>
      <c r="O22" s="7"/>
      <c r="P22" s="7"/>
      <c r="Q22" s="7"/>
      <c r="R22" s="7"/>
      <c r="S22" s="7"/>
      <c r="T22" s="22"/>
      <c r="U22" s="25"/>
    </row>
    <row r="23" spans="1:21" x14ac:dyDescent="0.2">
      <c r="A23" s="44"/>
      <c r="B23" s="18" t="s">
        <v>32</v>
      </c>
      <c r="C23" s="7"/>
      <c r="D23" s="7"/>
      <c r="E23" s="7"/>
      <c r="F23" s="7"/>
      <c r="G23" s="7"/>
      <c r="H23" s="7"/>
      <c r="I23" s="7"/>
      <c r="J23" s="7"/>
      <c r="K23" s="7"/>
      <c r="L23" s="7"/>
      <c r="M23" s="7"/>
      <c r="N23" s="7"/>
      <c r="O23" s="46" t="s">
        <v>40</v>
      </c>
      <c r="P23" s="7"/>
      <c r="Q23" s="7"/>
      <c r="R23" s="7"/>
      <c r="S23" s="7"/>
      <c r="T23" s="22"/>
      <c r="U23" s="25"/>
    </row>
    <row r="24" spans="1:21" x14ac:dyDescent="0.2">
      <c r="A24" s="44"/>
      <c r="B24" s="18" t="s">
        <v>34</v>
      </c>
      <c r="C24" s="7"/>
      <c r="D24" s="7"/>
      <c r="E24" s="7"/>
      <c r="F24" s="7"/>
      <c r="G24" s="7"/>
      <c r="H24" s="7"/>
      <c r="I24" s="7"/>
      <c r="J24" s="7"/>
      <c r="K24" s="7"/>
      <c r="L24" s="7"/>
      <c r="M24" s="7"/>
      <c r="N24" s="7"/>
      <c r="O24" s="7"/>
      <c r="P24" s="46" t="s">
        <v>40</v>
      </c>
      <c r="Q24" s="7"/>
      <c r="R24" s="7"/>
      <c r="S24" s="7"/>
      <c r="T24" s="22"/>
      <c r="U24" s="25"/>
    </row>
    <row r="25" spans="1:21" x14ac:dyDescent="0.2">
      <c r="A25" s="2"/>
      <c r="B25" s="18" t="s">
        <v>33</v>
      </c>
      <c r="C25" s="7"/>
      <c r="D25" s="7"/>
      <c r="E25" s="7"/>
      <c r="F25" s="7"/>
      <c r="G25" s="7"/>
      <c r="H25" s="7"/>
      <c r="I25" s="7"/>
      <c r="J25" s="7"/>
      <c r="K25" s="7"/>
      <c r="L25" s="7"/>
      <c r="M25" s="7"/>
      <c r="N25" s="7"/>
      <c r="O25" s="7"/>
      <c r="P25" s="7"/>
      <c r="Q25" s="7"/>
      <c r="R25" s="7"/>
      <c r="S25" s="46" t="s">
        <v>40</v>
      </c>
      <c r="T25" s="22"/>
      <c r="U25" s="25"/>
    </row>
    <row r="26" spans="1:21" x14ac:dyDescent="0.2">
      <c r="B26" s="18" t="s">
        <v>29</v>
      </c>
      <c r="C26" s="7"/>
      <c r="D26" s="7"/>
      <c r="E26" s="7"/>
      <c r="F26" s="7"/>
      <c r="G26" s="7"/>
      <c r="H26" s="7"/>
      <c r="I26" s="7"/>
      <c r="J26" s="7"/>
      <c r="K26" s="7"/>
      <c r="L26" s="7"/>
      <c r="M26" s="7"/>
      <c r="N26" s="7"/>
      <c r="O26" s="7"/>
      <c r="P26" s="7"/>
      <c r="Q26" s="7"/>
      <c r="R26" s="46" t="s">
        <v>40</v>
      </c>
      <c r="S26" s="7"/>
      <c r="T26" s="22"/>
      <c r="U26" s="25"/>
    </row>
    <row r="27" spans="1:21" x14ac:dyDescent="0.2">
      <c r="B27" s="19" t="s">
        <v>21</v>
      </c>
      <c r="C27" s="7"/>
      <c r="D27" s="7"/>
      <c r="E27" s="7"/>
      <c r="F27" s="7"/>
      <c r="G27" s="7"/>
      <c r="H27" s="7"/>
      <c r="I27" s="7"/>
      <c r="J27" s="7"/>
      <c r="K27" s="7"/>
      <c r="L27" s="7"/>
      <c r="M27" s="7"/>
      <c r="N27" s="7"/>
      <c r="O27" s="7"/>
      <c r="P27" s="7"/>
      <c r="Q27" s="7"/>
      <c r="R27" s="7"/>
      <c r="S27" s="7"/>
      <c r="T27" s="40" t="s">
        <v>40</v>
      </c>
      <c r="U27" s="25"/>
    </row>
    <row r="28" spans="1:21" ht="13.5" thickBot="1" x14ac:dyDescent="0.25">
      <c r="B28" s="19" t="s">
        <v>46</v>
      </c>
      <c r="D28" s="7"/>
      <c r="E28" s="7"/>
      <c r="F28" s="7"/>
      <c r="G28" s="7"/>
      <c r="H28" s="7"/>
      <c r="I28" s="7"/>
      <c r="J28" s="7"/>
      <c r="K28" s="7"/>
      <c r="L28" s="7"/>
      <c r="M28" s="7"/>
      <c r="N28" s="8"/>
      <c r="O28" s="8"/>
      <c r="P28" s="8"/>
      <c r="Q28" s="8"/>
      <c r="R28" s="8"/>
      <c r="S28" s="8"/>
      <c r="T28" s="41" t="s">
        <v>40</v>
      </c>
      <c r="U28" s="25"/>
    </row>
    <row r="29" spans="1:21" ht="13.5" thickBot="1" x14ac:dyDescent="0.25">
      <c r="A29" s="51" t="s">
        <v>9</v>
      </c>
      <c r="B29" s="52"/>
      <c r="C29" s="36">
        <f>SUM(C30:C34)</f>
        <v>1</v>
      </c>
      <c r="D29" s="36">
        <f t="shared" ref="D29:T29" si="2">SUM(D30:D34)</f>
        <v>1</v>
      </c>
      <c r="E29" s="36">
        <f t="shared" si="2"/>
        <v>1</v>
      </c>
      <c r="F29" s="36">
        <f t="shared" si="2"/>
        <v>1</v>
      </c>
      <c r="G29" s="36">
        <f t="shared" si="2"/>
        <v>1.3</v>
      </c>
      <c r="H29" s="36">
        <f t="shared" si="2"/>
        <v>1.3</v>
      </c>
      <c r="I29" s="36">
        <f t="shared" si="2"/>
        <v>1.3</v>
      </c>
      <c r="J29" s="36">
        <f t="shared" si="2"/>
        <v>1.3</v>
      </c>
      <c r="K29" s="36">
        <f t="shared" si="2"/>
        <v>1.3</v>
      </c>
      <c r="L29" s="36">
        <f t="shared" si="2"/>
        <v>1.5</v>
      </c>
      <c r="M29" s="36">
        <f t="shared" si="2"/>
        <v>1.5</v>
      </c>
      <c r="N29" s="36">
        <f t="shared" si="2"/>
        <v>2</v>
      </c>
      <c r="O29" s="36">
        <f t="shared" si="2"/>
        <v>2</v>
      </c>
      <c r="P29" s="36">
        <f t="shared" si="2"/>
        <v>2</v>
      </c>
      <c r="Q29" s="36">
        <f t="shared" si="2"/>
        <v>2</v>
      </c>
      <c r="R29" s="36">
        <f t="shared" si="2"/>
        <v>2.5</v>
      </c>
      <c r="S29" s="36">
        <f t="shared" si="2"/>
        <v>2.5</v>
      </c>
      <c r="T29" s="37">
        <f t="shared" si="2"/>
        <v>2.5</v>
      </c>
      <c r="U29" s="27" t="str">
        <f t="shared" ref="U29:U34" si="3">CONCATENATE(SUM(C29:T29)," PM")</f>
        <v>29 PM</v>
      </c>
    </row>
    <row r="30" spans="1:21" x14ac:dyDescent="0.2">
      <c r="A30" s="32"/>
      <c r="B30" s="18" t="s">
        <v>37</v>
      </c>
      <c r="C30" s="7">
        <v>1</v>
      </c>
      <c r="D30" s="35"/>
      <c r="E30" s="35"/>
      <c r="F30" s="35"/>
      <c r="G30" s="35">
        <v>0.3</v>
      </c>
      <c r="H30" s="35">
        <v>0.3</v>
      </c>
      <c r="I30" s="35">
        <v>0.3</v>
      </c>
      <c r="J30" s="35">
        <v>0.3</v>
      </c>
      <c r="K30" s="35">
        <v>0.3</v>
      </c>
      <c r="L30" s="35">
        <v>0.5</v>
      </c>
      <c r="M30" s="35">
        <v>0.5</v>
      </c>
      <c r="N30" s="35">
        <v>0.5</v>
      </c>
      <c r="O30" s="35">
        <v>0.5</v>
      </c>
      <c r="P30" s="35">
        <v>0.5</v>
      </c>
      <c r="Q30" s="35">
        <v>0.5</v>
      </c>
      <c r="R30" s="35">
        <v>0.5</v>
      </c>
      <c r="S30" s="35">
        <v>0.5</v>
      </c>
      <c r="T30" s="35">
        <v>0.5</v>
      </c>
      <c r="U30" s="24" t="str">
        <f t="shared" si="3"/>
        <v>7 PM</v>
      </c>
    </row>
    <row r="31" spans="1:21" x14ac:dyDescent="0.2">
      <c r="A31" s="3"/>
      <c r="B31" s="18" t="s">
        <v>38</v>
      </c>
      <c r="C31" s="7"/>
      <c r="D31" s="7">
        <v>1</v>
      </c>
      <c r="E31" s="7">
        <v>1</v>
      </c>
      <c r="F31" s="7">
        <v>1</v>
      </c>
      <c r="G31" s="7">
        <v>1</v>
      </c>
      <c r="H31" s="7">
        <v>1</v>
      </c>
      <c r="I31" s="7">
        <v>1</v>
      </c>
      <c r="J31" s="7">
        <v>1</v>
      </c>
      <c r="K31" s="7">
        <v>1</v>
      </c>
      <c r="L31" s="7">
        <v>1</v>
      </c>
      <c r="M31" s="7">
        <v>1</v>
      </c>
      <c r="N31" s="7">
        <v>1</v>
      </c>
      <c r="O31" s="7">
        <v>1</v>
      </c>
      <c r="P31" s="7">
        <v>1</v>
      </c>
      <c r="Q31" s="7">
        <v>1</v>
      </c>
      <c r="R31" s="7">
        <v>1</v>
      </c>
      <c r="S31" s="7">
        <v>1</v>
      </c>
      <c r="T31" s="7">
        <v>1</v>
      </c>
      <c r="U31" s="24" t="str">
        <f t="shared" si="3"/>
        <v>17 PM</v>
      </c>
    </row>
    <row r="32" spans="1:21" x14ac:dyDescent="0.2">
      <c r="A32" s="3"/>
      <c r="B32" s="18" t="s">
        <v>39</v>
      </c>
      <c r="C32" s="7"/>
      <c r="D32" s="7"/>
      <c r="E32" s="7"/>
      <c r="F32" s="7"/>
      <c r="G32" s="7"/>
      <c r="H32" s="7"/>
      <c r="I32" s="7"/>
      <c r="J32" s="7"/>
      <c r="K32" s="7"/>
      <c r="L32" s="7"/>
      <c r="M32" s="7"/>
      <c r="N32" s="7">
        <v>0.5</v>
      </c>
      <c r="O32" s="7">
        <v>0.5</v>
      </c>
      <c r="P32" s="7">
        <v>0.5</v>
      </c>
      <c r="Q32" s="7">
        <v>0.5</v>
      </c>
      <c r="R32" s="7">
        <v>1</v>
      </c>
      <c r="S32" s="7">
        <v>1</v>
      </c>
      <c r="T32" s="7">
        <v>1</v>
      </c>
      <c r="U32" s="24" t="str">
        <f t="shared" si="3"/>
        <v>5 PM</v>
      </c>
    </row>
    <row r="33" spans="1:21" x14ac:dyDescent="0.2">
      <c r="A33" s="3"/>
      <c r="B33" s="2"/>
      <c r="C33" s="7"/>
      <c r="D33" s="7"/>
      <c r="E33" s="7"/>
      <c r="F33" s="7"/>
      <c r="G33" s="7"/>
      <c r="H33" s="7"/>
      <c r="I33" s="7"/>
      <c r="J33" s="7"/>
      <c r="K33" s="7"/>
      <c r="L33" s="7"/>
      <c r="M33" s="7"/>
      <c r="N33" s="7"/>
      <c r="O33" s="7"/>
      <c r="P33" s="7"/>
      <c r="Q33" s="7"/>
      <c r="R33" s="7"/>
      <c r="S33" s="7"/>
      <c r="T33" s="7"/>
      <c r="U33" s="24" t="str">
        <f t="shared" si="3"/>
        <v>0 PM</v>
      </c>
    </row>
    <row r="34" spans="1:21" ht="13.5" thickBot="1" x14ac:dyDescent="0.25">
      <c r="A34" s="4"/>
      <c r="B34" s="5"/>
      <c r="D34" s="7"/>
      <c r="E34" s="7"/>
      <c r="F34" s="7"/>
      <c r="G34" s="7"/>
      <c r="H34" s="7"/>
      <c r="I34" s="7"/>
      <c r="J34" s="7"/>
      <c r="K34" s="7"/>
      <c r="L34" s="7"/>
      <c r="M34" s="7"/>
      <c r="N34" s="7"/>
      <c r="O34" s="7"/>
      <c r="P34" s="7"/>
      <c r="Q34" s="7"/>
      <c r="R34" s="7"/>
      <c r="S34" s="7"/>
      <c r="T34" s="7"/>
      <c r="U34" s="24" t="str">
        <f t="shared" si="3"/>
        <v>0 PM</v>
      </c>
    </row>
    <row r="35" spans="1:21" ht="13.5" thickBot="1" x14ac:dyDescent="0.25">
      <c r="A35" s="53" t="s">
        <v>10</v>
      </c>
      <c r="B35" s="54"/>
      <c r="C35" s="33">
        <f t="shared" ref="C35:T35" si="4">SUM(C36:C47)</f>
        <v>7250</v>
      </c>
      <c r="D35" s="33">
        <f t="shared" si="4"/>
        <v>4850</v>
      </c>
      <c r="E35" s="33">
        <f t="shared" si="4"/>
        <v>3850</v>
      </c>
      <c r="F35" s="33">
        <f t="shared" si="4"/>
        <v>6350</v>
      </c>
      <c r="G35" s="33">
        <f t="shared" si="4"/>
        <v>4600</v>
      </c>
      <c r="H35" s="33">
        <f t="shared" si="4"/>
        <v>4600</v>
      </c>
      <c r="I35" s="33">
        <f t="shared" si="4"/>
        <v>5600</v>
      </c>
      <c r="J35" s="33">
        <f t="shared" si="4"/>
        <v>8000</v>
      </c>
      <c r="K35" s="33">
        <f t="shared" si="4"/>
        <v>6700</v>
      </c>
      <c r="L35" s="33">
        <f t="shared" si="4"/>
        <v>6200</v>
      </c>
      <c r="M35" s="33">
        <f t="shared" si="4"/>
        <v>7300</v>
      </c>
      <c r="N35" s="33">
        <f t="shared" si="4"/>
        <v>6400</v>
      </c>
      <c r="O35" s="33">
        <f t="shared" si="4"/>
        <v>6400</v>
      </c>
      <c r="P35" s="33">
        <f t="shared" si="4"/>
        <v>6900</v>
      </c>
      <c r="Q35" s="33">
        <f t="shared" si="4"/>
        <v>7400</v>
      </c>
      <c r="R35" s="33">
        <f t="shared" si="4"/>
        <v>11200</v>
      </c>
      <c r="S35" s="33">
        <f t="shared" si="4"/>
        <v>12450</v>
      </c>
      <c r="T35" s="34">
        <f t="shared" si="4"/>
        <v>6950</v>
      </c>
      <c r="U35" s="26" t="str">
        <f>TEXT(SUM(C35:T35),"0.000,- €")</f>
        <v>123.000,- €</v>
      </c>
    </row>
    <row r="36" spans="1:21" x14ac:dyDescent="0.2">
      <c r="A36" s="32"/>
      <c r="B36" s="18" t="s">
        <v>37</v>
      </c>
      <c r="C36" s="28">
        <v>0</v>
      </c>
      <c r="D36" s="28">
        <f t="shared" ref="D36:T36" si="5">D30*2500</f>
        <v>0</v>
      </c>
      <c r="E36" s="28">
        <f t="shared" si="5"/>
        <v>0</v>
      </c>
      <c r="F36" s="28">
        <f t="shared" si="5"/>
        <v>0</v>
      </c>
      <c r="G36" s="28">
        <f t="shared" si="5"/>
        <v>750</v>
      </c>
      <c r="H36" s="28">
        <f t="shared" si="5"/>
        <v>750</v>
      </c>
      <c r="I36" s="28">
        <f t="shared" si="5"/>
        <v>750</v>
      </c>
      <c r="J36" s="28">
        <f t="shared" si="5"/>
        <v>750</v>
      </c>
      <c r="K36" s="28">
        <f t="shared" si="5"/>
        <v>750</v>
      </c>
      <c r="L36" s="28">
        <f t="shared" si="5"/>
        <v>1250</v>
      </c>
      <c r="M36" s="28">
        <f t="shared" si="5"/>
        <v>1250</v>
      </c>
      <c r="N36" s="28">
        <f t="shared" si="5"/>
        <v>1250</v>
      </c>
      <c r="O36" s="28">
        <f t="shared" si="5"/>
        <v>1250</v>
      </c>
      <c r="P36" s="28">
        <f t="shared" si="5"/>
        <v>1250</v>
      </c>
      <c r="Q36" s="28">
        <f t="shared" si="5"/>
        <v>1250</v>
      </c>
      <c r="R36" s="28">
        <f t="shared" si="5"/>
        <v>1250</v>
      </c>
      <c r="S36" s="28">
        <f t="shared" si="5"/>
        <v>1250</v>
      </c>
      <c r="T36" s="28">
        <f t="shared" si="5"/>
        <v>1250</v>
      </c>
      <c r="U36" s="21" t="str">
        <f>TEXT(SUM(C36:T36),"0.000,- €")</f>
        <v>15.000,- €</v>
      </c>
    </row>
    <row r="37" spans="1:21" x14ac:dyDescent="0.2">
      <c r="A37" s="3"/>
      <c r="B37" s="18" t="s">
        <v>38</v>
      </c>
      <c r="C37" s="28">
        <f>C30*3500</f>
        <v>3500</v>
      </c>
      <c r="D37" s="28">
        <f t="shared" ref="D37:T37" si="6">D31*3500</f>
        <v>3500</v>
      </c>
      <c r="E37" s="28">
        <f t="shared" si="6"/>
        <v>3500</v>
      </c>
      <c r="F37" s="28">
        <f t="shared" si="6"/>
        <v>3500</v>
      </c>
      <c r="G37" s="28">
        <f t="shared" si="6"/>
        <v>3500</v>
      </c>
      <c r="H37" s="28">
        <f t="shared" si="6"/>
        <v>3500</v>
      </c>
      <c r="I37" s="28">
        <f t="shared" si="6"/>
        <v>3500</v>
      </c>
      <c r="J37" s="28">
        <f t="shared" si="6"/>
        <v>3500</v>
      </c>
      <c r="K37" s="28">
        <f t="shared" si="6"/>
        <v>3500</v>
      </c>
      <c r="L37" s="28">
        <f t="shared" si="6"/>
        <v>3500</v>
      </c>
      <c r="M37" s="28">
        <f t="shared" si="6"/>
        <v>3500</v>
      </c>
      <c r="N37" s="28">
        <f t="shared" si="6"/>
        <v>3500</v>
      </c>
      <c r="O37" s="28">
        <f t="shared" si="6"/>
        <v>3500</v>
      </c>
      <c r="P37" s="28">
        <f t="shared" si="6"/>
        <v>3500</v>
      </c>
      <c r="Q37" s="28">
        <f t="shared" si="6"/>
        <v>3500</v>
      </c>
      <c r="R37" s="28">
        <f t="shared" si="6"/>
        <v>3500</v>
      </c>
      <c r="S37" s="28">
        <f t="shared" si="6"/>
        <v>3500</v>
      </c>
      <c r="T37" s="28">
        <f t="shared" si="6"/>
        <v>3500</v>
      </c>
      <c r="U37" s="21" t="str">
        <f t="shared" ref="U37:U47" si="7">TEXT(SUM(C37:T37),"0.000,- €")</f>
        <v>63.000,- €</v>
      </c>
    </row>
    <row r="38" spans="1:21" x14ac:dyDescent="0.2">
      <c r="A38" s="3"/>
      <c r="B38" s="18" t="s">
        <v>39</v>
      </c>
      <c r="C38" s="28">
        <f>C31*2200</f>
        <v>0</v>
      </c>
      <c r="D38" s="28">
        <f t="shared" ref="D38:T38" si="8">D32*2200</f>
        <v>0</v>
      </c>
      <c r="E38" s="28">
        <f t="shared" si="8"/>
        <v>0</v>
      </c>
      <c r="F38" s="28">
        <f t="shared" si="8"/>
        <v>0</v>
      </c>
      <c r="G38" s="28">
        <f t="shared" si="8"/>
        <v>0</v>
      </c>
      <c r="H38" s="28">
        <f t="shared" si="8"/>
        <v>0</v>
      </c>
      <c r="I38" s="28">
        <f t="shared" si="8"/>
        <v>0</v>
      </c>
      <c r="J38" s="28">
        <f t="shared" si="8"/>
        <v>0</v>
      </c>
      <c r="K38" s="28">
        <f t="shared" si="8"/>
        <v>0</v>
      </c>
      <c r="L38" s="28">
        <f t="shared" si="8"/>
        <v>0</v>
      </c>
      <c r="M38" s="28">
        <f t="shared" si="8"/>
        <v>0</v>
      </c>
      <c r="N38" s="28">
        <f t="shared" si="8"/>
        <v>1100</v>
      </c>
      <c r="O38" s="28">
        <f t="shared" si="8"/>
        <v>1100</v>
      </c>
      <c r="P38" s="28">
        <f t="shared" si="8"/>
        <v>1100</v>
      </c>
      <c r="Q38" s="28">
        <f t="shared" si="8"/>
        <v>1100</v>
      </c>
      <c r="R38" s="28">
        <f t="shared" si="8"/>
        <v>2200</v>
      </c>
      <c r="S38" s="28">
        <f t="shared" si="8"/>
        <v>2200</v>
      </c>
      <c r="T38" s="28">
        <f t="shared" si="8"/>
        <v>2200</v>
      </c>
      <c r="U38" s="21" t="str">
        <f t="shared" si="7"/>
        <v>11.000,- €</v>
      </c>
    </row>
    <row r="39" spans="1:21" x14ac:dyDescent="0.2">
      <c r="A39" s="3"/>
      <c r="B39" s="2"/>
      <c r="C39" s="28"/>
      <c r="D39" s="28"/>
      <c r="E39" s="28"/>
      <c r="F39" s="28"/>
      <c r="G39" s="28"/>
      <c r="H39" s="28"/>
      <c r="I39" s="28"/>
      <c r="J39" s="28"/>
      <c r="K39" s="28"/>
      <c r="L39" s="28"/>
      <c r="M39" s="28"/>
      <c r="N39" s="28"/>
      <c r="O39" s="28"/>
      <c r="P39" s="28"/>
      <c r="Q39" s="28"/>
      <c r="R39" s="28"/>
      <c r="S39" s="28"/>
      <c r="T39" s="28"/>
      <c r="U39" s="21" t="str">
        <f t="shared" si="7"/>
        <v>0.000,- €</v>
      </c>
    </row>
    <row r="40" spans="1:21" x14ac:dyDescent="0.2">
      <c r="A40" s="3"/>
      <c r="B40" s="2"/>
      <c r="C40" s="28"/>
      <c r="D40" s="28"/>
      <c r="E40" s="28"/>
      <c r="F40" s="28"/>
      <c r="G40" s="28"/>
      <c r="H40" s="28"/>
      <c r="I40" s="28"/>
      <c r="J40" s="28"/>
      <c r="K40" s="28"/>
      <c r="L40" s="28"/>
      <c r="M40" s="28"/>
      <c r="N40" s="28"/>
      <c r="O40" s="28"/>
      <c r="P40" s="28"/>
      <c r="Q40" s="28"/>
      <c r="R40" s="28"/>
      <c r="S40" s="28"/>
      <c r="T40" s="28"/>
      <c r="U40" s="21" t="str">
        <f t="shared" si="7"/>
        <v>0.000,- €</v>
      </c>
    </row>
    <row r="41" spans="1:21" x14ac:dyDescent="0.2">
      <c r="A41" s="3"/>
      <c r="B41" s="2" t="s">
        <v>2</v>
      </c>
      <c r="C41" s="45">
        <v>3000</v>
      </c>
      <c r="D41" s="45"/>
      <c r="E41" s="45"/>
      <c r="F41" s="45"/>
      <c r="G41" s="45"/>
      <c r="H41" s="45"/>
      <c r="I41" s="45"/>
      <c r="J41" s="45"/>
      <c r="K41" s="45">
        <v>1000</v>
      </c>
      <c r="L41" s="45"/>
      <c r="M41" s="45">
        <v>1200</v>
      </c>
      <c r="N41" s="45"/>
      <c r="O41" s="45"/>
      <c r="P41" s="45"/>
      <c r="Q41" s="45"/>
      <c r="R41" s="45"/>
      <c r="S41" s="45">
        <v>3500</v>
      </c>
      <c r="T41" s="28"/>
      <c r="U41" s="21" t="str">
        <f t="shared" si="7"/>
        <v>8.700,- €</v>
      </c>
    </row>
    <row r="42" spans="1:21" x14ac:dyDescent="0.2">
      <c r="A42" s="3"/>
      <c r="B42" s="2" t="s">
        <v>3</v>
      </c>
      <c r="C42" s="45"/>
      <c r="D42" s="45"/>
      <c r="E42" s="45"/>
      <c r="F42" s="45"/>
      <c r="G42" s="45"/>
      <c r="H42" s="45"/>
      <c r="I42" s="45"/>
      <c r="J42" s="45"/>
      <c r="K42" s="45"/>
      <c r="L42" s="45"/>
      <c r="M42" s="45"/>
      <c r="N42" s="45"/>
      <c r="O42" s="45"/>
      <c r="P42" s="45"/>
      <c r="Q42" s="45"/>
      <c r="R42" s="45">
        <v>2000</v>
      </c>
      <c r="S42" s="45"/>
      <c r="T42" s="28"/>
      <c r="U42" s="21" t="str">
        <f t="shared" si="7"/>
        <v>2.000,- €</v>
      </c>
    </row>
    <row r="43" spans="1:21" x14ac:dyDescent="0.2">
      <c r="A43" s="3"/>
      <c r="B43" s="2" t="s">
        <v>4</v>
      </c>
      <c r="C43" s="45"/>
      <c r="D43" s="45"/>
      <c r="E43" s="45"/>
      <c r="F43" s="45">
        <v>500</v>
      </c>
      <c r="G43" s="45"/>
      <c r="H43" s="45"/>
      <c r="I43" s="45">
        <v>500</v>
      </c>
      <c r="J43" s="45"/>
      <c r="K43" s="45"/>
      <c r="L43" s="45"/>
      <c r="M43" s="45"/>
      <c r="N43" s="45"/>
      <c r="O43" s="45"/>
      <c r="P43" s="45">
        <v>500</v>
      </c>
      <c r="Q43" s="45"/>
      <c r="R43" s="45"/>
      <c r="S43" s="45"/>
      <c r="T43" s="28"/>
      <c r="U43" s="21" t="str">
        <f t="shared" si="7"/>
        <v>1.500,- €</v>
      </c>
    </row>
    <row r="44" spans="1:21" x14ac:dyDescent="0.2">
      <c r="A44" s="3"/>
      <c r="B44" s="2" t="s">
        <v>8</v>
      </c>
      <c r="C44" s="45">
        <v>350</v>
      </c>
      <c r="D44" s="45">
        <v>350</v>
      </c>
      <c r="E44" s="45">
        <v>350</v>
      </c>
      <c r="F44" s="45">
        <v>350</v>
      </c>
      <c r="G44" s="45">
        <v>350</v>
      </c>
      <c r="H44" s="45">
        <v>350</v>
      </c>
      <c r="I44" s="45">
        <v>350</v>
      </c>
      <c r="J44" s="45">
        <v>350</v>
      </c>
      <c r="K44" s="45">
        <v>550</v>
      </c>
      <c r="L44" s="45">
        <v>550</v>
      </c>
      <c r="M44" s="45">
        <v>550</v>
      </c>
      <c r="N44" s="45">
        <v>550</v>
      </c>
      <c r="O44" s="45">
        <v>550</v>
      </c>
      <c r="P44" s="45">
        <v>550</v>
      </c>
      <c r="Q44" s="45">
        <v>550</v>
      </c>
      <c r="R44" s="45">
        <v>800</v>
      </c>
      <c r="S44" s="45">
        <v>800</v>
      </c>
      <c r="T44" s="28"/>
      <c r="U44" s="21" t="str">
        <f t="shared" si="7"/>
        <v>8.250,- €</v>
      </c>
    </row>
    <row r="45" spans="1:21" x14ac:dyDescent="0.2">
      <c r="A45" s="3"/>
      <c r="B45" s="2" t="s">
        <v>5</v>
      </c>
      <c r="C45" s="45">
        <v>400</v>
      </c>
      <c r="D45" s="45">
        <v>1000</v>
      </c>
      <c r="E45" s="45"/>
      <c r="F45" s="45">
        <v>2000</v>
      </c>
      <c r="G45" s="45"/>
      <c r="H45" s="45"/>
      <c r="I45" s="45"/>
      <c r="J45" s="45">
        <v>2500</v>
      </c>
      <c r="K45" s="45"/>
      <c r="L45" s="45"/>
      <c r="M45" s="45">
        <v>800</v>
      </c>
      <c r="N45" s="45"/>
      <c r="O45" s="45"/>
      <c r="P45" s="45"/>
      <c r="Q45" s="45">
        <v>1000</v>
      </c>
      <c r="R45" s="45">
        <v>1450</v>
      </c>
      <c r="S45" s="45"/>
      <c r="T45" s="28"/>
      <c r="U45" s="21" t="str">
        <f t="shared" si="7"/>
        <v>9.150,- €</v>
      </c>
    </row>
    <row r="46" spans="1:21" x14ac:dyDescent="0.2">
      <c r="A46" s="3"/>
      <c r="B46" s="2" t="s">
        <v>6</v>
      </c>
      <c r="C46" s="45"/>
      <c r="D46" s="45"/>
      <c r="E46" s="45"/>
      <c r="F46" s="45"/>
      <c r="G46" s="45"/>
      <c r="H46" s="45"/>
      <c r="I46" s="45">
        <v>500</v>
      </c>
      <c r="J46" s="45">
        <v>900</v>
      </c>
      <c r="K46" s="45">
        <v>900</v>
      </c>
      <c r="L46" s="45">
        <v>900</v>
      </c>
      <c r="M46" s="45"/>
      <c r="N46" s="45"/>
      <c r="O46" s="45"/>
      <c r="P46" s="45"/>
      <c r="Q46" s="45"/>
      <c r="R46" s="45"/>
      <c r="S46" s="45">
        <v>1200</v>
      </c>
      <c r="T46" s="28"/>
      <c r="U46" s="21" t="str">
        <f t="shared" si="7"/>
        <v>4.400,- €</v>
      </c>
    </row>
    <row r="47" spans="1:21" ht="13.5" thickBot="1" x14ac:dyDescent="0.25">
      <c r="A47" s="4"/>
      <c r="B47" s="5"/>
      <c r="C47" s="28"/>
      <c r="D47" s="28"/>
      <c r="E47" s="28"/>
      <c r="F47" s="28"/>
      <c r="G47" s="28"/>
      <c r="H47" s="28"/>
      <c r="I47" s="28"/>
      <c r="J47" s="28"/>
      <c r="K47" s="28"/>
      <c r="L47" s="28"/>
      <c r="M47" s="28"/>
      <c r="N47" s="28"/>
      <c r="O47" s="28"/>
      <c r="P47" s="28"/>
      <c r="Q47" s="28"/>
      <c r="R47" s="28"/>
      <c r="S47" s="28"/>
      <c r="T47" s="28"/>
      <c r="U47" s="21" t="str">
        <f t="shared" si="7"/>
        <v>0.000,- €</v>
      </c>
    </row>
    <row r="48" spans="1:21" ht="13.5" thickBot="1" x14ac:dyDescent="0.25">
      <c r="A48" s="55" t="s">
        <v>11</v>
      </c>
      <c r="B48" s="56"/>
      <c r="C48" s="29">
        <f>SUM(C49:C56)</f>
        <v>50000</v>
      </c>
      <c r="D48" s="30">
        <f t="shared" ref="D48:N48" si="9">SUM(D49:D56)</f>
        <v>0</v>
      </c>
      <c r="E48" s="30">
        <f t="shared" si="9"/>
        <v>0</v>
      </c>
      <c r="F48" s="30">
        <f t="shared" si="9"/>
        <v>0</v>
      </c>
      <c r="G48" s="30">
        <f t="shared" si="9"/>
        <v>0</v>
      </c>
      <c r="H48" s="30">
        <f t="shared" si="9"/>
        <v>0</v>
      </c>
      <c r="I48" s="30">
        <f t="shared" si="9"/>
        <v>0</v>
      </c>
      <c r="J48" s="30">
        <f t="shared" si="9"/>
        <v>0</v>
      </c>
      <c r="K48" s="30">
        <f t="shared" si="9"/>
        <v>0</v>
      </c>
      <c r="L48" s="30">
        <f t="shared" si="9"/>
        <v>50000</v>
      </c>
      <c r="M48" s="30">
        <f t="shared" si="9"/>
        <v>0</v>
      </c>
      <c r="N48" s="30">
        <f t="shared" si="9"/>
        <v>0</v>
      </c>
      <c r="O48" s="30">
        <f t="shared" ref="O48:T48" si="10">SUM(O49:O56)</f>
        <v>0</v>
      </c>
      <c r="P48" s="30">
        <f t="shared" si="10"/>
        <v>10000</v>
      </c>
      <c r="Q48" s="30">
        <f t="shared" si="10"/>
        <v>0</v>
      </c>
      <c r="R48" s="30">
        <f t="shared" si="10"/>
        <v>0</v>
      </c>
      <c r="S48" s="30">
        <f t="shared" si="10"/>
        <v>3000</v>
      </c>
      <c r="T48" s="31">
        <f t="shared" si="10"/>
        <v>10000</v>
      </c>
      <c r="U48" s="26" t="str">
        <f>TEXT(SUM(C48:T48),"0.000,- €")</f>
        <v>123.000,- €</v>
      </c>
    </row>
    <row r="49" spans="1:21" x14ac:dyDescent="0.2">
      <c r="A49" s="3"/>
      <c r="B49" s="2" t="s">
        <v>13</v>
      </c>
      <c r="C49" s="28">
        <v>10000</v>
      </c>
      <c r="D49" s="28"/>
      <c r="E49" s="28"/>
      <c r="F49" s="28"/>
      <c r="G49" s="28"/>
      <c r="H49" s="28"/>
      <c r="I49" s="28"/>
      <c r="J49" s="28"/>
      <c r="K49" s="28"/>
      <c r="L49" s="28"/>
      <c r="M49" s="28"/>
      <c r="N49" s="28"/>
      <c r="O49" s="28"/>
      <c r="P49" s="28"/>
      <c r="Q49" s="28"/>
      <c r="R49" s="28"/>
      <c r="S49" s="28">
        <v>3000</v>
      </c>
      <c r="T49" s="28"/>
      <c r="U49" s="21" t="str">
        <f>TEXT(SUM(C49:T49),"0.000,- €")</f>
        <v>13.000,- €</v>
      </c>
    </row>
    <row r="50" spans="1:21" x14ac:dyDescent="0.2">
      <c r="A50" s="3"/>
      <c r="B50" s="18" t="s">
        <v>14</v>
      </c>
      <c r="C50" s="28">
        <v>40000</v>
      </c>
      <c r="D50" s="28"/>
      <c r="E50" s="28"/>
      <c r="F50" s="28"/>
      <c r="G50" s="28"/>
      <c r="H50" s="28"/>
      <c r="I50" s="28"/>
      <c r="J50" s="28"/>
      <c r="K50" s="28"/>
      <c r="L50" s="28">
        <v>40000</v>
      </c>
      <c r="M50" s="28"/>
      <c r="N50" s="28"/>
      <c r="O50" s="28"/>
      <c r="P50" s="28"/>
      <c r="Q50" s="28"/>
      <c r="R50" s="28"/>
      <c r="S50" s="28"/>
      <c r="T50" s="28">
        <v>10000</v>
      </c>
      <c r="U50" s="21" t="str">
        <f t="shared" ref="U50:U56" si="11">TEXT(SUM(C50:T50),"0.000,- €")</f>
        <v>90.000,- €</v>
      </c>
    </row>
    <row r="51" spans="1:21" x14ac:dyDescent="0.2">
      <c r="A51" s="3"/>
      <c r="B51" s="18" t="s">
        <v>45</v>
      </c>
      <c r="C51" s="28"/>
      <c r="D51" s="28"/>
      <c r="E51" s="28"/>
      <c r="F51" s="28"/>
      <c r="G51" s="28"/>
      <c r="H51" s="28"/>
      <c r="I51" s="28"/>
      <c r="J51" s="28"/>
      <c r="K51" s="28"/>
      <c r="L51" s="28">
        <v>10000</v>
      </c>
      <c r="M51" s="28"/>
      <c r="N51" s="28"/>
      <c r="O51" s="28"/>
      <c r="P51" s="28"/>
      <c r="Q51" s="28"/>
      <c r="R51" s="28"/>
      <c r="S51" s="28"/>
      <c r="T51" s="28"/>
      <c r="U51" s="21" t="str">
        <f t="shared" si="11"/>
        <v>10.000,- €</v>
      </c>
    </row>
    <row r="52" spans="1:21" x14ac:dyDescent="0.2">
      <c r="A52" s="3"/>
      <c r="B52" s="18" t="s">
        <v>44</v>
      </c>
      <c r="C52" s="28"/>
      <c r="D52" s="28"/>
      <c r="E52" s="28"/>
      <c r="F52" s="28"/>
      <c r="G52" s="28"/>
      <c r="H52" s="28"/>
      <c r="I52" s="28"/>
      <c r="J52" s="28"/>
      <c r="K52" s="28"/>
      <c r="L52" s="28"/>
      <c r="M52" s="28"/>
      <c r="N52" s="28"/>
      <c r="O52" s="28"/>
      <c r="P52" s="28">
        <v>10000</v>
      </c>
      <c r="Q52" s="28"/>
      <c r="R52" s="28"/>
      <c r="S52" s="28"/>
      <c r="T52" s="28"/>
      <c r="U52" s="21" t="str">
        <f t="shared" si="11"/>
        <v>10.000,- €</v>
      </c>
    </row>
    <row r="53" spans="1:21" x14ac:dyDescent="0.2">
      <c r="A53" s="3"/>
      <c r="B53" s="2"/>
      <c r="C53" s="28"/>
      <c r="D53" s="28"/>
      <c r="E53" s="28"/>
      <c r="F53" s="28"/>
      <c r="G53" s="28"/>
      <c r="H53" s="28"/>
      <c r="I53" s="28"/>
      <c r="J53" s="28"/>
      <c r="K53" s="28"/>
      <c r="L53" s="28"/>
      <c r="M53" s="28"/>
      <c r="N53" s="28"/>
      <c r="O53" s="28"/>
      <c r="P53" s="28"/>
      <c r="Q53" s="28"/>
      <c r="R53" s="28"/>
      <c r="S53" s="28"/>
      <c r="T53" s="28"/>
      <c r="U53" s="21" t="str">
        <f t="shared" si="11"/>
        <v>0.000,- €</v>
      </c>
    </row>
    <row r="54" spans="1:21" x14ac:dyDescent="0.2">
      <c r="A54" s="3"/>
      <c r="C54" s="28"/>
      <c r="D54" s="28"/>
      <c r="E54" s="28"/>
      <c r="F54" s="28"/>
      <c r="G54" s="28"/>
      <c r="H54" s="28"/>
      <c r="I54" s="28"/>
      <c r="J54" s="28"/>
      <c r="K54" s="28"/>
      <c r="L54" s="28"/>
      <c r="M54" s="28"/>
      <c r="N54" s="28"/>
      <c r="O54" s="28"/>
      <c r="P54" s="28"/>
      <c r="Q54" s="28"/>
      <c r="R54" s="28"/>
      <c r="S54" s="28"/>
      <c r="T54" s="28"/>
      <c r="U54" s="21" t="str">
        <f t="shared" si="11"/>
        <v>0.000,- €</v>
      </c>
    </row>
    <row r="55" spans="1:21" x14ac:dyDescent="0.2">
      <c r="A55" s="10"/>
      <c r="B55" s="11"/>
      <c r="C55" s="28"/>
      <c r="D55" s="28"/>
      <c r="E55" s="28"/>
      <c r="F55" s="28"/>
      <c r="G55" s="28"/>
      <c r="H55" s="28"/>
      <c r="I55" s="28"/>
      <c r="J55" s="28"/>
      <c r="K55" s="28"/>
      <c r="L55" s="28"/>
      <c r="M55" s="28"/>
      <c r="N55" s="28"/>
      <c r="O55" s="28"/>
      <c r="P55" s="28"/>
      <c r="Q55" s="28"/>
      <c r="R55" s="28"/>
      <c r="S55" s="28"/>
      <c r="T55" s="28"/>
      <c r="U55" s="21" t="str">
        <f t="shared" si="11"/>
        <v>0.000,- €</v>
      </c>
    </row>
    <row r="56" spans="1:21" ht="13.5" thickBot="1" x14ac:dyDescent="0.25">
      <c r="A56" s="4"/>
      <c r="B56" s="5" t="s">
        <v>1</v>
      </c>
      <c r="C56" s="28"/>
      <c r="D56" s="28"/>
      <c r="E56" s="28"/>
      <c r="F56" s="28"/>
      <c r="G56" s="28"/>
      <c r="H56" s="28"/>
      <c r="I56" s="28"/>
      <c r="J56" s="28"/>
      <c r="K56" s="28"/>
      <c r="L56" s="28"/>
      <c r="M56" s="28"/>
      <c r="N56" s="28"/>
      <c r="O56" s="28"/>
      <c r="P56" s="28"/>
      <c r="Q56" s="28"/>
      <c r="R56" s="28"/>
      <c r="S56" s="28"/>
      <c r="T56" s="28"/>
      <c r="U56" s="21" t="str">
        <f t="shared" si="11"/>
        <v>0.000,- €</v>
      </c>
    </row>
    <row r="57" spans="1:21" ht="13.5" thickBot="1" x14ac:dyDescent="0.25">
      <c r="A57" s="49" t="s">
        <v>12</v>
      </c>
      <c r="B57" s="50"/>
      <c r="C57" s="38">
        <f>SUM($C48:C48)-SUM($C35:C35)</f>
        <v>42750</v>
      </c>
      <c r="D57" s="38">
        <f>SUM($C48:D48)-SUM($C35:D35)</f>
        <v>37900</v>
      </c>
      <c r="E57" s="38">
        <f>SUM($C48:E48)-SUM($C35:E35)</f>
        <v>34050</v>
      </c>
      <c r="F57" s="38">
        <f>SUM($C48:F48)-SUM($C35:F35)</f>
        <v>27700</v>
      </c>
      <c r="G57" s="38">
        <f>SUM($C48:G48)-SUM($C35:G35)</f>
        <v>23100</v>
      </c>
      <c r="H57" s="38">
        <f>SUM($C48:H48)-SUM($C35:H35)</f>
        <v>18500</v>
      </c>
      <c r="I57" s="38">
        <f>SUM($C48:I48)-SUM($C35:I35)</f>
        <v>12900</v>
      </c>
      <c r="J57" s="38">
        <f>SUM($C48:J48)-SUM($C35:J35)</f>
        <v>4900</v>
      </c>
      <c r="K57" s="38">
        <f>SUM($C48:K48)-SUM($C35:K35)</f>
        <v>-1800</v>
      </c>
      <c r="L57" s="38">
        <f>SUM($C48:L48)-SUM($C35:L35)</f>
        <v>42000</v>
      </c>
      <c r="M57" s="38">
        <f>SUM($C48:M48)-SUM($C35:M35)</f>
        <v>34700</v>
      </c>
      <c r="N57" s="38">
        <f>SUM($C48:N48)-SUM($C35:N35)</f>
        <v>28300</v>
      </c>
      <c r="O57" s="38">
        <f>SUM($C48:O48)-SUM($C35:O35)</f>
        <v>21900</v>
      </c>
      <c r="P57" s="38">
        <f>SUM($C48:P48)-SUM($C35:P35)</f>
        <v>25000</v>
      </c>
      <c r="Q57" s="38">
        <f>SUM($C48:Q48)-SUM($C35:Q35)</f>
        <v>17600</v>
      </c>
      <c r="R57" s="38">
        <f>SUM($C48:R48)-SUM($C35:R35)</f>
        <v>6400</v>
      </c>
      <c r="S57" s="38">
        <f>SUM($C48:S48)-SUM($C35:S35)</f>
        <v>-3050</v>
      </c>
      <c r="T57" s="38">
        <f>SUM($C48:T48)-SUM($C35:T35)</f>
        <v>0</v>
      </c>
      <c r="U57" s="39" t="str">
        <f>TEXT(SUM(C48:T48)-SUM(C35:T35),"0.000,- €")</f>
        <v>0.000,- €</v>
      </c>
    </row>
    <row r="58" spans="1:21" x14ac:dyDescent="0.2">
      <c r="C58" s="16"/>
    </row>
    <row r="59" spans="1:21" x14ac:dyDescent="0.2">
      <c r="B59" s="16"/>
      <c r="C59" s="16"/>
    </row>
    <row r="60" spans="1:21" x14ac:dyDescent="0.2">
      <c r="B60" s="16"/>
      <c r="C60" s="16"/>
    </row>
    <row r="61" spans="1:21" x14ac:dyDescent="0.2">
      <c r="B61" s="16"/>
      <c r="C61" s="16"/>
    </row>
    <row r="62" spans="1:21" x14ac:dyDescent="0.2">
      <c r="B62" s="16"/>
      <c r="C62" s="16"/>
    </row>
    <row r="63" spans="1:21" x14ac:dyDescent="0.2">
      <c r="B63" s="16"/>
      <c r="C63" s="16"/>
    </row>
    <row r="64" spans="1:21" x14ac:dyDescent="0.2">
      <c r="B64" s="16"/>
      <c r="C64" s="16"/>
    </row>
    <row r="65" spans="2:3" x14ac:dyDescent="0.2">
      <c r="B65" s="16"/>
      <c r="C65" s="16"/>
    </row>
    <row r="66" spans="2:3" x14ac:dyDescent="0.2">
      <c r="B66" s="16"/>
      <c r="C66" s="16"/>
    </row>
    <row r="67" spans="2:3" x14ac:dyDescent="0.2">
      <c r="B67" s="16"/>
      <c r="C67" s="16"/>
    </row>
    <row r="68" spans="2:3" x14ac:dyDescent="0.2">
      <c r="B68" s="16"/>
      <c r="C68" s="16"/>
    </row>
    <row r="69" spans="2:3" x14ac:dyDescent="0.2">
      <c r="B69" s="16"/>
      <c r="C69" s="16"/>
    </row>
    <row r="70" spans="2:3" x14ac:dyDescent="0.2">
      <c r="B70" s="16"/>
      <c r="C70" s="16"/>
    </row>
    <row r="71" spans="2:3" x14ac:dyDescent="0.2">
      <c r="B71" s="16"/>
      <c r="C71" s="16"/>
    </row>
    <row r="72" spans="2:3" x14ac:dyDescent="0.2">
      <c r="B72" s="16"/>
      <c r="C72" s="16"/>
    </row>
    <row r="73" spans="2:3" x14ac:dyDescent="0.2">
      <c r="B73" s="16"/>
      <c r="C73" s="16"/>
    </row>
    <row r="74" spans="2:3" x14ac:dyDescent="0.2">
      <c r="B74" s="16"/>
      <c r="C74" s="16"/>
    </row>
    <row r="75" spans="2:3" x14ac:dyDescent="0.2">
      <c r="B75" s="16"/>
      <c r="C75" s="16"/>
    </row>
    <row r="76" spans="2:3" x14ac:dyDescent="0.2">
      <c r="B76" s="16"/>
      <c r="C76" s="16"/>
    </row>
    <row r="77" spans="2:3" x14ac:dyDescent="0.2">
      <c r="B77" s="16"/>
      <c r="C77" s="16"/>
    </row>
    <row r="78" spans="2:3" x14ac:dyDescent="0.2">
      <c r="B78" s="16"/>
      <c r="C78" s="16"/>
    </row>
    <row r="79" spans="2:3" x14ac:dyDescent="0.2">
      <c r="B79" s="16"/>
      <c r="C79" s="16"/>
    </row>
    <row r="80" spans="2:3" x14ac:dyDescent="0.2">
      <c r="B80" s="16"/>
      <c r="C80" s="16"/>
    </row>
    <row r="81" spans="2:3" x14ac:dyDescent="0.2">
      <c r="B81" s="16"/>
      <c r="C81" s="16"/>
    </row>
    <row r="82" spans="2:3" x14ac:dyDescent="0.2">
      <c r="B82" s="16"/>
      <c r="C82" s="16"/>
    </row>
    <row r="83" spans="2:3" x14ac:dyDescent="0.2">
      <c r="B83" s="16"/>
      <c r="C83" s="16"/>
    </row>
    <row r="84" spans="2:3" x14ac:dyDescent="0.2">
      <c r="B84" s="16"/>
      <c r="C84" s="16"/>
    </row>
    <row r="85" spans="2:3" x14ac:dyDescent="0.2">
      <c r="B85" s="16"/>
      <c r="C85" s="16"/>
    </row>
    <row r="86" spans="2:3" x14ac:dyDescent="0.2">
      <c r="B86" s="16"/>
      <c r="C86" s="16"/>
    </row>
    <row r="87" spans="2:3" x14ac:dyDescent="0.2">
      <c r="B87" s="16"/>
      <c r="C87" s="16"/>
    </row>
    <row r="88" spans="2:3" x14ac:dyDescent="0.2">
      <c r="B88" s="16"/>
      <c r="C88" s="16"/>
    </row>
    <row r="89" spans="2:3" x14ac:dyDescent="0.2">
      <c r="B89" s="16"/>
      <c r="C89" s="16"/>
    </row>
    <row r="90" spans="2:3" x14ac:dyDescent="0.2">
      <c r="B90" s="16"/>
      <c r="C90" s="16"/>
    </row>
    <row r="91" spans="2:3" x14ac:dyDescent="0.2">
      <c r="B91" s="16"/>
      <c r="C91" s="16"/>
    </row>
    <row r="92" spans="2:3" x14ac:dyDescent="0.2">
      <c r="B92" s="16"/>
      <c r="C92" s="16"/>
    </row>
    <row r="93" spans="2:3" x14ac:dyDescent="0.2">
      <c r="B93" s="16"/>
      <c r="C93" s="16"/>
    </row>
    <row r="94" spans="2:3" x14ac:dyDescent="0.2">
      <c r="B94" s="16"/>
      <c r="C94" s="16"/>
    </row>
    <row r="95" spans="2:3" x14ac:dyDescent="0.2">
      <c r="B95" s="16"/>
      <c r="C95" s="16"/>
    </row>
    <row r="96" spans="2:3" x14ac:dyDescent="0.2">
      <c r="B96" s="16"/>
      <c r="C96" s="16"/>
    </row>
    <row r="97" spans="2:3" x14ac:dyDescent="0.2">
      <c r="B97" s="16"/>
      <c r="C97" s="16"/>
    </row>
    <row r="98" spans="2:3" x14ac:dyDescent="0.2">
      <c r="B98" s="16"/>
      <c r="C98" s="16"/>
    </row>
    <row r="99" spans="2:3" x14ac:dyDescent="0.2">
      <c r="B99" s="16"/>
      <c r="C99" s="16"/>
    </row>
    <row r="100" spans="2:3" x14ac:dyDescent="0.2">
      <c r="B100" s="16"/>
      <c r="C100" s="16"/>
    </row>
    <row r="101" spans="2:3" x14ac:dyDescent="0.2">
      <c r="B101" s="16"/>
      <c r="C101" s="16"/>
    </row>
    <row r="102" spans="2:3" x14ac:dyDescent="0.2">
      <c r="B102" s="16"/>
      <c r="C102" s="16"/>
    </row>
    <row r="103" spans="2:3" x14ac:dyDescent="0.2">
      <c r="B103" s="16"/>
      <c r="C103" s="16"/>
    </row>
    <row r="104" spans="2:3" x14ac:dyDescent="0.2">
      <c r="B104" s="16"/>
      <c r="C104" s="16"/>
    </row>
    <row r="105" spans="2:3" x14ac:dyDescent="0.2">
      <c r="B105" s="16"/>
      <c r="C105" s="16"/>
    </row>
    <row r="106" spans="2:3" x14ac:dyDescent="0.2">
      <c r="B106" s="16"/>
      <c r="C106" s="16"/>
    </row>
    <row r="107" spans="2:3" x14ac:dyDescent="0.2">
      <c r="B107" s="16"/>
      <c r="C107" s="16"/>
    </row>
    <row r="108" spans="2:3" x14ac:dyDescent="0.2">
      <c r="B108" s="16"/>
      <c r="C108" s="16"/>
    </row>
    <row r="109" spans="2:3" x14ac:dyDescent="0.2">
      <c r="B109" s="16"/>
      <c r="C109" s="16"/>
    </row>
    <row r="110" spans="2:3" x14ac:dyDescent="0.2">
      <c r="B110" s="16"/>
      <c r="C110" s="16"/>
    </row>
    <row r="111" spans="2:3" x14ac:dyDescent="0.2">
      <c r="B111" s="16"/>
      <c r="C111" s="16"/>
    </row>
    <row r="112" spans="2:3" x14ac:dyDescent="0.2">
      <c r="B112" s="16"/>
      <c r="C112" s="16"/>
    </row>
    <row r="113" spans="2:3" x14ac:dyDescent="0.2">
      <c r="B113" s="16"/>
      <c r="C113" s="16"/>
    </row>
    <row r="114" spans="2:3" x14ac:dyDescent="0.2">
      <c r="B114" s="16"/>
      <c r="C114" s="16"/>
    </row>
    <row r="115" spans="2:3" x14ac:dyDescent="0.2">
      <c r="B115" s="16"/>
      <c r="C115" s="16"/>
    </row>
    <row r="116" spans="2:3" x14ac:dyDescent="0.2">
      <c r="B116" s="16"/>
      <c r="C116" s="16"/>
    </row>
    <row r="117" spans="2:3" x14ac:dyDescent="0.2">
      <c r="B117" s="16"/>
      <c r="C117" s="16"/>
    </row>
    <row r="118" spans="2:3" x14ac:dyDescent="0.2">
      <c r="B118" s="16"/>
      <c r="C118" s="16"/>
    </row>
    <row r="119" spans="2:3" x14ac:dyDescent="0.2">
      <c r="B119" s="16"/>
      <c r="C119" s="16"/>
    </row>
    <row r="120" spans="2:3" x14ac:dyDescent="0.2">
      <c r="B120" s="16"/>
      <c r="C120" s="16"/>
    </row>
    <row r="121" spans="2:3" x14ac:dyDescent="0.2">
      <c r="B121" s="16"/>
      <c r="C121" s="16"/>
    </row>
    <row r="122" spans="2:3" x14ac:dyDescent="0.2">
      <c r="B122" s="16"/>
      <c r="C122" s="16"/>
    </row>
    <row r="123" spans="2:3" x14ac:dyDescent="0.2">
      <c r="B123" s="16"/>
      <c r="C123" s="16"/>
    </row>
    <row r="124" spans="2:3" x14ac:dyDescent="0.2">
      <c r="B124" s="16"/>
      <c r="C124" s="16"/>
    </row>
    <row r="125" spans="2:3" x14ac:dyDescent="0.2">
      <c r="B125" s="16"/>
      <c r="C125" s="16"/>
    </row>
    <row r="126" spans="2:3" x14ac:dyDescent="0.2">
      <c r="B126" s="16"/>
      <c r="C126" s="16"/>
    </row>
    <row r="127" spans="2:3" x14ac:dyDescent="0.2">
      <c r="B127" s="16"/>
      <c r="C127" s="16"/>
    </row>
    <row r="128" spans="2:3" x14ac:dyDescent="0.2">
      <c r="B128" s="16"/>
      <c r="C128" s="16"/>
    </row>
    <row r="129" spans="2:3" x14ac:dyDescent="0.2">
      <c r="B129" s="16"/>
      <c r="C129" s="16"/>
    </row>
    <row r="130" spans="2:3" x14ac:dyDescent="0.2">
      <c r="B130" s="16"/>
      <c r="C130" s="16"/>
    </row>
    <row r="131" spans="2:3" x14ac:dyDescent="0.2">
      <c r="B131" s="16"/>
      <c r="C131" s="16"/>
    </row>
    <row r="132" spans="2:3" x14ac:dyDescent="0.2">
      <c r="B132" s="16"/>
      <c r="C132" s="16"/>
    </row>
    <row r="133" spans="2:3" x14ac:dyDescent="0.2">
      <c r="B133" s="16"/>
      <c r="C133" s="16"/>
    </row>
    <row r="134" spans="2:3" x14ac:dyDescent="0.2">
      <c r="B134" s="16"/>
      <c r="C134" s="16"/>
    </row>
    <row r="135" spans="2:3" x14ac:dyDescent="0.2">
      <c r="B135" s="16"/>
      <c r="C135" s="16"/>
    </row>
    <row r="136" spans="2:3" x14ac:dyDescent="0.2">
      <c r="B136" s="16"/>
      <c r="C136" s="16"/>
    </row>
    <row r="137" spans="2:3" x14ac:dyDescent="0.2">
      <c r="B137" s="16"/>
      <c r="C137" s="16"/>
    </row>
    <row r="138" spans="2:3" x14ac:dyDescent="0.2">
      <c r="B138" s="16"/>
      <c r="C138" s="16"/>
    </row>
    <row r="139" spans="2:3" x14ac:dyDescent="0.2">
      <c r="B139" s="16"/>
      <c r="C139" s="16"/>
    </row>
    <row r="140" spans="2:3" x14ac:dyDescent="0.2">
      <c r="B140" s="16"/>
      <c r="C140" s="16"/>
    </row>
    <row r="141" spans="2:3" x14ac:dyDescent="0.2">
      <c r="B141" s="16"/>
      <c r="C141" s="16"/>
    </row>
    <row r="142" spans="2:3" x14ac:dyDescent="0.2">
      <c r="B142" s="16"/>
      <c r="C142" s="16"/>
    </row>
    <row r="143" spans="2:3" x14ac:dyDescent="0.2">
      <c r="B143" s="16"/>
      <c r="C143" s="16"/>
    </row>
    <row r="144" spans="2:3" x14ac:dyDescent="0.2">
      <c r="B144" s="16"/>
      <c r="C144" s="16"/>
    </row>
    <row r="145" spans="2:3" x14ac:dyDescent="0.2">
      <c r="B145" s="16"/>
      <c r="C145" s="16"/>
    </row>
    <row r="146" spans="2:3" x14ac:dyDescent="0.2">
      <c r="B146" s="16"/>
      <c r="C146" s="16"/>
    </row>
    <row r="147" spans="2:3" x14ac:dyDescent="0.2">
      <c r="B147" s="16"/>
      <c r="C147" s="16"/>
    </row>
    <row r="148" spans="2:3" x14ac:dyDescent="0.2">
      <c r="B148" s="16"/>
      <c r="C148" s="16"/>
    </row>
    <row r="149" spans="2:3" x14ac:dyDescent="0.2">
      <c r="B149" s="16"/>
      <c r="C149" s="16"/>
    </row>
    <row r="150" spans="2:3" x14ac:dyDescent="0.2">
      <c r="B150" s="16"/>
      <c r="C150" s="16"/>
    </row>
    <row r="151" spans="2:3" x14ac:dyDescent="0.2">
      <c r="B151" s="16"/>
      <c r="C151" s="16"/>
    </row>
    <row r="152" spans="2:3" x14ac:dyDescent="0.2">
      <c r="B152" s="16"/>
      <c r="C152" s="16"/>
    </row>
    <row r="153" spans="2:3" x14ac:dyDescent="0.2">
      <c r="B153" s="16"/>
      <c r="C153" s="16"/>
    </row>
    <row r="154" spans="2:3" x14ac:dyDescent="0.2">
      <c r="B154" s="16"/>
      <c r="C154" s="16"/>
    </row>
    <row r="155" spans="2:3" x14ac:dyDescent="0.2">
      <c r="B155" s="16"/>
      <c r="C155" s="16"/>
    </row>
    <row r="156" spans="2:3" x14ac:dyDescent="0.2">
      <c r="B156" s="16"/>
      <c r="C156" s="16"/>
    </row>
    <row r="157" spans="2:3" x14ac:dyDescent="0.2">
      <c r="B157" s="16"/>
      <c r="C157" s="16"/>
    </row>
    <row r="158" spans="2:3" x14ac:dyDescent="0.2">
      <c r="B158" s="16"/>
      <c r="C158" s="16"/>
    </row>
    <row r="159" spans="2:3" x14ac:dyDescent="0.2">
      <c r="B159" s="16"/>
      <c r="C159" s="16"/>
    </row>
    <row r="160" spans="2:3" x14ac:dyDescent="0.2">
      <c r="B160" s="16"/>
      <c r="C160" s="16"/>
    </row>
    <row r="161" spans="2:3" x14ac:dyDescent="0.2">
      <c r="B161" s="16"/>
      <c r="C161" s="16"/>
    </row>
    <row r="162" spans="2:3" x14ac:dyDescent="0.2">
      <c r="B162" s="16"/>
      <c r="C162" s="16"/>
    </row>
    <row r="163" spans="2:3" x14ac:dyDescent="0.2">
      <c r="B163" s="16"/>
      <c r="C163" s="16"/>
    </row>
    <row r="164" spans="2:3" x14ac:dyDescent="0.2">
      <c r="B164" s="16"/>
      <c r="C164" s="16"/>
    </row>
    <row r="165" spans="2:3" x14ac:dyDescent="0.2">
      <c r="B165" s="16"/>
      <c r="C165" s="16"/>
    </row>
    <row r="166" spans="2:3" x14ac:dyDescent="0.2">
      <c r="B166" s="16"/>
      <c r="C166" s="16"/>
    </row>
    <row r="167" spans="2:3" x14ac:dyDescent="0.2">
      <c r="B167" s="16"/>
      <c r="C167" s="16"/>
    </row>
    <row r="168" spans="2:3" x14ac:dyDescent="0.2">
      <c r="B168" s="16"/>
      <c r="C168" s="16"/>
    </row>
    <row r="169" spans="2:3" x14ac:dyDescent="0.2">
      <c r="B169" s="16"/>
      <c r="C169" s="16"/>
    </row>
    <row r="170" spans="2:3" x14ac:dyDescent="0.2">
      <c r="B170" s="16"/>
      <c r="C170" s="16"/>
    </row>
    <row r="171" spans="2:3" x14ac:dyDescent="0.2">
      <c r="B171" s="16"/>
      <c r="C171" s="16"/>
    </row>
    <row r="172" spans="2:3" x14ac:dyDescent="0.2">
      <c r="B172" s="16"/>
      <c r="C172" s="16"/>
    </row>
    <row r="173" spans="2:3" x14ac:dyDescent="0.2">
      <c r="B173" s="16"/>
      <c r="C173" s="16"/>
    </row>
    <row r="174" spans="2:3" x14ac:dyDescent="0.2">
      <c r="B174" s="16"/>
      <c r="C174" s="16"/>
    </row>
    <row r="175" spans="2:3" x14ac:dyDescent="0.2">
      <c r="B175" s="16"/>
      <c r="C175" s="16"/>
    </row>
    <row r="176" spans="2:3" x14ac:dyDescent="0.2">
      <c r="B176" s="16"/>
      <c r="C176" s="16"/>
    </row>
    <row r="177" spans="2:3" x14ac:dyDescent="0.2">
      <c r="B177" s="16"/>
      <c r="C177" s="16"/>
    </row>
    <row r="178" spans="2:3" x14ac:dyDescent="0.2">
      <c r="B178" s="16"/>
      <c r="C178" s="16"/>
    </row>
    <row r="179" spans="2:3" x14ac:dyDescent="0.2">
      <c r="B179" s="16"/>
      <c r="C179" s="16"/>
    </row>
    <row r="180" spans="2:3" x14ac:dyDescent="0.2">
      <c r="B180" s="16"/>
      <c r="C180" s="16"/>
    </row>
    <row r="181" spans="2:3" x14ac:dyDescent="0.2">
      <c r="B181" s="16"/>
      <c r="C181" s="16"/>
    </row>
    <row r="182" spans="2:3" x14ac:dyDescent="0.2">
      <c r="B182" s="16"/>
      <c r="C182" s="16"/>
    </row>
    <row r="183" spans="2:3" x14ac:dyDescent="0.2">
      <c r="B183" s="16"/>
      <c r="C183" s="16"/>
    </row>
    <row r="184" spans="2:3" x14ac:dyDescent="0.2">
      <c r="B184" s="16"/>
      <c r="C184" s="16"/>
    </row>
    <row r="185" spans="2:3" x14ac:dyDescent="0.2">
      <c r="B185" s="16"/>
      <c r="C185" s="16"/>
    </row>
    <row r="186" spans="2:3" x14ac:dyDescent="0.2">
      <c r="B186" s="16"/>
      <c r="C186" s="16"/>
    </row>
    <row r="187" spans="2:3" x14ac:dyDescent="0.2">
      <c r="B187" s="16"/>
      <c r="C187" s="16"/>
    </row>
    <row r="188" spans="2:3" x14ac:dyDescent="0.2">
      <c r="B188" s="16"/>
      <c r="C188" s="16"/>
    </row>
    <row r="189" spans="2:3" x14ac:dyDescent="0.2">
      <c r="B189" s="16"/>
      <c r="C189" s="16"/>
    </row>
    <row r="190" spans="2:3" x14ac:dyDescent="0.2">
      <c r="B190" s="16"/>
      <c r="C190" s="16"/>
    </row>
    <row r="191" spans="2:3" x14ac:dyDescent="0.2">
      <c r="B191" s="16"/>
      <c r="C191" s="16"/>
    </row>
    <row r="192" spans="2:3" x14ac:dyDescent="0.2">
      <c r="B192" s="16"/>
      <c r="C192" s="16"/>
    </row>
    <row r="193" spans="2:3" x14ac:dyDescent="0.2">
      <c r="B193" s="16"/>
      <c r="C193" s="16"/>
    </row>
    <row r="194" spans="2:3" x14ac:dyDescent="0.2">
      <c r="B194" s="16"/>
      <c r="C194" s="16"/>
    </row>
    <row r="195" spans="2:3" x14ac:dyDescent="0.2">
      <c r="B195" s="16"/>
      <c r="C195" s="16"/>
    </row>
    <row r="196" spans="2:3" x14ac:dyDescent="0.2">
      <c r="B196" s="16"/>
      <c r="C196" s="16"/>
    </row>
    <row r="197" spans="2:3" x14ac:dyDescent="0.2">
      <c r="B197" s="16"/>
      <c r="C197" s="16"/>
    </row>
    <row r="198" spans="2:3" x14ac:dyDescent="0.2">
      <c r="B198" s="16"/>
      <c r="C198" s="16"/>
    </row>
    <row r="199" spans="2:3" x14ac:dyDescent="0.2">
      <c r="B199" s="16"/>
      <c r="C199" s="16"/>
    </row>
    <row r="200" spans="2:3" x14ac:dyDescent="0.2">
      <c r="B200" s="16"/>
      <c r="C200" s="16"/>
    </row>
    <row r="201" spans="2:3" x14ac:dyDescent="0.2">
      <c r="B201" s="16"/>
      <c r="C201" s="16"/>
    </row>
    <row r="202" spans="2:3" x14ac:dyDescent="0.2">
      <c r="B202" s="16"/>
      <c r="C202" s="16"/>
    </row>
    <row r="203" spans="2:3" x14ac:dyDescent="0.2">
      <c r="B203" s="16"/>
      <c r="C203" s="16"/>
    </row>
    <row r="204" spans="2:3" x14ac:dyDescent="0.2">
      <c r="B204" s="16"/>
      <c r="C204" s="16"/>
    </row>
    <row r="205" spans="2:3" x14ac:dyDescent="0.2">
      <c r="B205" s="16"/>
      <c r="C205" s="16"/>
    </row>
    <row r="206" spans="2:3" x14ac:dyDescent="0.2">
      <c r="B206" s="16"/>
      <c r="C206" s="16"/>
    </row>
    <row r="207" spans="2:3" x14ac:dyDescent="0.2">
      <c r="B207" s="16"/>
      <c r="C207" s="16"/>
    </row>
    <row r="208" spans="2:3" x14ac:dyDescent="0.2">
      <c r="B208" s="16"/>
      <c r="C208" s="16"/>
    </row>
    <row r="209" spans="2:3" x14ac:dyDescent="0.2">
      <c r="B209" s="16"/>
      <c r="C209" s="16"/>
    </row>
    <row r="210" spans="2:3" x14ac:dyDescent="0.2">
      <c r="B210" s="16"/>
      <c r="C210" s="16"/>
    </row>
    <row r="211" spans="2:3" x14ac:dyDescent="0.2">
      <c r="B211" s="16"/>
      <c r="C211" s="16"/>
    </row>
    <row r="212" spans="2:3" x14ac:dyDescent="0.2">
      <c r="B212" s="16"/>
      <c r="C212" s="16"/>
    </row>
    <row r="213" spans="2:3" x14ac:dyDescent="0.2">
      <c r="B213" s="16"/>
      <c r="C213" s="16"/>
    </row>
    <row r="214" spans="2:3" x14ac:dyDescent="0.2">
      <c r="B214" s="16"/>
      <c r="C214" s="16"/>
    </row>
    <row r="215" spans="2:3" x14ac:dyDescent="0.2">
      <c r="B215" s="16"/>
      <c r="C215" s="16"/>
    </row>
    <row r="216" spans="2:3" x14ac:dyDescent="0.2">
      <c r="B216" s="16"/>
      <c r="C216" s="16"/>
    </row>
    <row r="217" spans="2:3" x14ac:dyDescent="0.2">
      <c r="B217" s="16"/>
      <c r="C217" s="16"/>
    </row>
    <row r="218" spans="2:3" x14ac:dyDescent="0.2">
      <c r="B218" s="16"/>
      <c r="C218" s="16"/>
    </row>
    <row r="219" spans="2:3" x14ac:dyDescent="0.2">
      <c r="B219" s="16"/>
      <c r="C219" s="16"/>
    </row>
    <row r="220" spans="2:3" x14ac:dyDescent="0.2">
      <c r="B220" s="16"/>
      <c r="C220" s="16"/>
    </row>
    <row r="221" spans="2:3" x14ac:dyDescent="0.2">
      <c r="B221" s="16"/>
      <c r="C221" s="16"/>
    </row>
    <row r="222" spans="2:3" x14ac:dyDescent="0.2">
      <c r="B222" s="16"/>
      <c r="C222" s="16"/>
    </row>
    <row r="223" spans="2:3" x14ac:dyDescent="0.2">
      <c r="B223" s="16"/>
      <c r="C223" s="16"/>
    </row>
    <row r="224" spans="2:3" x14ac:dyDescent="0.2">
      <c r="B224" s="16"/>
      <c r="C224" s="16"/>
    </row>
    <row r="225" spans="2:3" x14ac:dyDescent="0.2">
      <c r="B225" s="16"/>
      <c r="C225" s="16"/>
    </row>
    <row r="226" spans="2:3" x14ac:dyDescent="0.2">
      <c r="B226" s="16"/>
      <c r="C226" s="16"/>
    </row>
    <row r="227" spans="2:3" x14ac:dyDescent="0.2">
      <c r="B227" s="16"/>
      <c r="C227" s="16"/>
    </row>
    <row r="228" spans="2:3" x14ac:dyDescent="0.2">
      <c r="B228" s="16"/>
      <c r="C228" s="16"/>
    </row>
    <row r="229" spans="2:3" x14ac:dyDescent="0.2">
      <c r="B229" s="16"/>
      <c r="C229" s="16"/>
    </row>
    <row r="230" spans="2:3" x14ac:dyDescent="0.2">
      <c r="B230" s="16"/>
      <c r="C230" s="16"/>
    </row>
    <row r="231" spans="2:3" x14ac:dyDescent="0.2">
      <c r="B231" s="16"/>
      <c r="C231" s="16"/>
    </row>
    <row r="232" spans="2:3" x14ac:dyDescent="0.2">
      <c r="B232" s="16"/>
    </row>
    <row r="233" spans="2:3" x14ac:dyDescent="0.2">
      <c r="B233" s="16"/>
    </row>
    <row r="234" spans="2:3" x14ac:dyDescent="0.2">
      <c r="B234" s="16"/>
    </row>
    <row r="235" spans="2:3" x14ac:dyDescent="0.2">
      <c r="B235" s="16"/>
    </row>
    <row r="236" spans="2:3" x14ac:dyDescent="0.2">
      <c r="B236" s="16"/>
    </row>
    <row r="237" spans="2:3" x14ac:dyDescent="0.2">
      <c r="B237" s="16"/>
    </row>
    <row r="238" spans="2:3" x14ac:dyDescent="0.2">
      <c r="B238" s="16"/>
    </row>
    <row r="239" spans="2:3" x14ac:dyDescent="0.2">
      <c r="B239" s="16"/>
    </row>
    <row r="240" spans="2:3"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row r="306" spans="2:2" x14ac:dyDescent="0.2">
      <c r="B306" s="16"/>
    </row>
    <row r="307" spans="2:2" x14ac:dyDescent="0.2">
      <c r="B307" s="16"/>
    </row>
    <row r="308" spans="2:2" x14ac:dyDescent="0.2">
      <c r="B308" s="16"/>
    </row>
    <row r="309" spans="2:2" x14ac:dyDescent="0.2">
      <c r="B309" s="16"/>
    </row>
    <row r="310" spans="2:2" x14ac:dyDescent="0.2">
      <c r="B310" s="16"/>
    </row>
    <row r="311" spans="2:2" x14ac:dyDescent="0.2">
      <c r="B311" s="16"/>
    </row>
    <row r="312" spans="2:2" x14ac:dyDescent="0.2">
      <c r="B312" s="16"/>
    </row>
    <row r="313" spans="2:2" x14ac:dyDescent="0.2">
      <c r="B313" s="16"/>
    </row>
    <row r="314" spans="2:2" x14ac:dyDescent="0.2">
      <c r="B314" s="16"/>
    </row>
    <row r="315" spans="2:2" x14ac:dyDescent="0.2">
      <c r="B315" s="16"/>
    </row>
    <row r="316" spans="2:2" x14ac:dyDescent="0.2">
      <c r="B316" s="16"/>
    </row>
    <row r="317" spans="2:2" x14ac:dyDescent="0.2">
      <c r="B317" s="16"/>
    </row>
    <row r="318" spans="2:2" x14ac:dyDescent="0.2">
      <c r="B318" s="16"/>
    </row>
    <row r="319" spans="2:2" x14ac:dyDescent="0.2">
      <c r="B319" s="16"/>
    </row>
    <row r="320" spans="2:2" x14ac:dyDescent="0.2">
      <c r="B320" s="16"/>
    </row>
    <row r="321" spans="2:2" x14ac:dyDescent="0.2">
      <c r="B321" s="16"/>
    </row>
    <row r="322" spans="2:2" x14ac:dyDescent="0.2">
      <c r="B322" s="16"/>
    </row>
    <row r="323" spans="2:2" x14ac:dyDescent="0.2">
      <c r="B323" s="16"/>
    </row>
    <row r="324" spans="2:2" x14ac:dyDescent="0.2">
      <c r="B324" s="16"/>
    </row>
    <row r="325" spans="2:2" x14ac:dyDescent="0.2">
      <c r="B325" s="16"/>
    </row>
    <row r="326" spans="2:2" x14ac:dyDescent="0.2">
      <c r="B326" s="16"/>
    </row>
    <row r="327" spans="2:2" x14ac:dyDescent="0.2">
      <c r="B327" s="16"/>
    </row>
    <row r="328" spans="2:2" x14ac:dyDescent="0.2">
      <c r="B328" s="16"/>
    </row>
    <row r="329" spans="2:2" x14ac:dyDescent="0.2">
      <c r="B329" s="16"/>
    </row>
    <row r="330" spans="2:2" x14ac:dyDescent="0.2">
      <c r="B330" s="16"/>
    </row>
    <row r="331" spans="2:2" x14ac:dyDescent="0.2">
      <c r="B331" s="16"/>
    </row>
  </sheetData>
  <mergeCells count="5">
    <mergeCell ref="A57:B57"/>
    <mergeCell ref="A29:B29"/>
    <mergeCell ref="A35:B35"/>
    <mergeCell ref="A48:B48"/>
    <mergeCell ref="A3:U3"/>
  </mergeCells>
  <phoneticPr fontId="1" type="noConversion"/>
  <conditionalFormatting sqref="C4:T11 D12:T28 C12:C27">
    <cfRule type="cellIs" dxfId="1" priority="1" stopIfTrue="1" operator="equal">
      <formula>"m"</formula>
    </cfRule>
    <cfRule type="cellIs" dxfId="0" priority="2" stopIfTrue="1" operator="notEqual">
      <formula>""</formula>
    </cfRule>
  </conditionalFormatting>
  <pageMargins left="0" right="0" top="0.3543307086614173" bottom="0.3543307086614173" header="0" footer="0"/>
  <pageSetup paperSize="9" scale="7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integrale Planung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integrale Planung</dc:title>
  <dc:creator>aws T&amp;I / pu</dc:creator>
  <cp:keywords>preseed call planung ressourcen kosten meilensteine</cp:keywords>
  <cp:lastModifiedBy>Schilling Michaela</cp:lastModifiedBy>
  <cp:lastPrinted>2014-02-10T15:42:25Z</cp:lastPrinted>
  <dcterms:created xsi:type="dcterms:W3CDTF">2009-08-12T10:11:50Z</dcterms:created>
  <dcterms:modified xsi:type="dcterms:W3CDTF">2016-07-29T07:14:00Z</dcterms:modified>
</cp:coreProperties>
</file>